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7E680386-1997-4D13-82B1-AB77136F4387}" xr6:coauthVersionLast="47" xr6:coauthVersionMax="47" xr10:uidLastSave="{00000000-0000-0000-0000-000000000000}"/>
  <bookViews>
    <workbookView xWindow="-120" yWindow="-120" windowWidth="29040" windowHeight="15720" xr2:uid="{EA980505-7A25-4766-8E9D-1BF3BB97AE15}"/>
  </bookViews>
  <sheets>
    <sheet name="HKG-SKU-NSA" sheetId="6" r:id="rId1"/>
    <sheet name="SHA-NBO" sheetId="13" r:id="rId2"/>
    <sheet name="XMN-TAO" sheetId="12" r:id="rId3"/>
    <sheet name="INC-KR" sheetId="7" r:id="rId4"/>
    <sheet name="JP" sheetId="34" r:id="rId5"/>
  </sheets>
  <definedNames>
    <definedName name="_xlnm._FilterDatabase" localSheetId="0" hidden="1">'HKG-SKU-NSA'!#REF!</definedName>
    <definedName name="_xlnm._FilterDatabase" localSheetId="1" hidden="1">'SHA-NBO'!#REF!</definedName>
    <definedName name="_xlnm._FilterDatabase" localSheetId="2" hidden="1">'XMN-TAO'!$A$7:$M$32</definedName>
    <definedName name="_xlnm.Print_Area" localSheetId="0">'HKG-SKU-NSA'!$A$1:$P$71</definedName>
    <definedName name="_xlnm.Print_Area" localSheetId="3">'INC-KR'!$A$1:$N$34</definedName>
    <definedName name="_xlnm.Print_Area" localSheetId="4">JP!$A$1:$N$34</definedName>
    <definedName name="_xlnm.Print_Area" localSheetId="1">'SHA-NBO'!$A$1:$N$43</definedName>
    <definedName name="_xlnm.Print_Area" localSheetId="2">'XMN-TAO'!$A$1:$N$32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4" l="1"/>
  <c r="L12" i="34" s="1"/>
  <c r="M12" i="34" s="1"/>
  <c r="N12" i="34" s="1"/>
  <c r="O12" i="34" s="1"/>
  <c r="K13" i="34"/>
  <c r="L13" i="34" s="1"/>
  <c r="M13" i="34" s="1"/>
  <c r="N13" i="34" s="1"/>
  <c r="O13" i="34" s="1"/>
  <c r="K14" i="34"/>
  <c r="L14" i="34"/>
  <c r="M14" i="34" s="1"/>
  <c r="N14" i="34" s="1"/>
  <c r="O14" i="34" s="1"/>
  <c r="K15" i="34"/>
  <c r="L15" i="34"/>
  <c r="M15" i="34" s="1"/>
  <c r="N15" i="34" s="1"/>
  <c r="O15" i="34" s="1"/>
  <c r="K20" i="34"/>
  <c r="L20" i="34" s="1"/>
  <c r="M20" i="34" s="1"/>
  <c r="N20" i="34" s="1"/>
  <c r="O20" i="34" s="1"/>
  <c r="K21" i="34"/>
  <c r="L21" i="34"/>
  <c r="M21" i="34"/>
  <c r="N21" i="34"/>
  <c r="O21" i="34" s="1"/>
  <c r="K22" i="34"/>
  <c r="L22" i="34"/>
  <c r="M22" i="34"/>
  <c r="N22" i="34" s="1"/>
  <c r="O22" i="34" s="1"/>
  <c r="K23" i="34"/>
  <c r="L23" i="34" s="1"/>
  <c r="M23" i="34" s="1"/>
  <c r="N23" i="34" s="1"/>
  <c r="O23" i="34" s="1"/>
  <c r="M22" i="7"/>
  <c r="M21" i="7"/>
  <c r="M20" i="7"/>
  <c r="M19" i="7"/>
  <c r="M14" i="7"/>
  <c r="M13" i="7"/>
  <c r="M12" i="7"/>
  <c r="M11" i="7"/>
  <c r="N22" i="12"/>
  <c r="M22" i="12"/>
  <c r="N21" i="12"/>
  <c r="M21" i="12"/>
  <c r="N20" i="12"/>
  <c r="M20" i="12"/>
  <c r="N19" i="12"/>
  <c r="M19" i="12"/>
  <c r="N14" i="12"/>
  <c r="M14" i="12"/>
  <c r="N13" i="12"/>
  <c r="M13" i="12"/>
  <c r="N12" i="12"/>
  <c r="M12" i="12"/>
  <c r="N11" i="12"/>
  <c r="M11" i="12"/>
  <c r="K38" i="13"/>
  <c r="M38" i="13" s="1"/>
  <c r="N38" i="13" s="1"/>
  <c r="M37" i="13"/>
  <c r="K36" i="13"/>
  <c r="M36" i="13" s="1"/>
  <c r="N36" i="13" s="1"/>
  <c r="M35" i="13"/>
  <c r="K34" i="13"/>
  <c r="M34" i="13" s="1"/>
  <c r="N34" i="13" s="1"/>
  <c r="M33" i="13"/>
  <c r="K32" i="13"/>
  <c r="M32" i="13" s="1"/>
  <c r="N32" i="13" s="1"/>
  <c r="K31" i="13"/>
  <c r="M31" i="13" s="1"/>
  <c r="N31" i="13" s="1"/>
  <c r="M30" i="13"/>
  <c r="M25" i="13"/>
  <c r="K24" i="13"/>
  <c r="M24" i="13" s="1"/>
  <c r="N24" i="13" s="1"/>
  <c r="M23" i="13"/>
  <c r="K22" i="13"/>
  <c r="M22" i="13" s="1"/>
  <c r="N22" i="13" s="1"/>
  <c r="M20" i="13"/>
  <c r="K19" i="13"/>
  <c r="M19" i="13" s="1"/>
  <c r="N19" i="13" s="1"/>
  <c r="M18" i="13"/>
  <c r="K13" i="13"/>
  <c r="M13" i="13" s="1"/>
  <c r="N13" i="13" s="1"/>
  <c r="K12" i="13"/>
  <c r="M12" i="13" s="1"/>
  <c r="N12" i="13" s="1"/>
  <c r="N63" i="6"/>
  <c r="M63" i="6"/>
  <c r="O62" i="6"/>
  <c r="N62" i="6"/>
  <c r="M62" i="6"/>
  <c r="K61" i="6"/>
  <c r="O61" i="6" s="1"/>
  <c r="O60" i="6"/>
  <c r="O59" i="6"/>
  <c r="N59" i="6"/>
  <c r="N58" i="6"/>
  <c r="M58" i="6"/>
  <c r="O57" i="6"/>
  <c r="N57" i="6"/>
  <c r="M57" i="6"/>
  <c r="O56" i="6"/>
  <c r="K56" i="6"/>
  <c r="O55" i="6"/>
  <c r="O54" i="6"/>
  <c r="N54" i="6"/>
  <c r="N53" i="6"/>
  <c r="M53" i="6"/>
  <c r="O52" i="6"/>
  <c r="N52" i="6"/>
  <c r="M52" i="6"/>
  <c r="K51" i="6"/>
  <c r="O51" i="6" s="1"/>
  <c r="O50" i="6"/>
  <c r="O49" i="6"/>
  <c r="N49" i="6"/>
  <c r="N48" i="6"/>
  <c r="M48" i="6"/>
  <c r="N47" i="6"/>
  <c r="M47" i="6"/>
  <c r="K46" i="6"/>
  <c r="O46" i="6" s="1"/>
  <c r="O45" i="6"/>
  <c r="O44" i="6"/>
  <c r="N44" i="6"/>
  <c r="N43" i="6"/>
  <c r="M43" i="6"/>
  <c r="O42" i="6"/>
  <c r="N42" i="6"/>
  <c r="M42" i="6"/>
  <c r="O37" i="6"/>
  <c r="O36" i="6"/>
  <c r="N36" i="6"/>
  <c r="N35" i="6"/>
  <c r="M35" i="6"/>
  <c r="O34" i="6"/>
  <c r="N34" i="6"/>
  <c r="M34" i="6"/>
  <c r="K33" i="6"/>
  <c r="O33" i="6" s="1"/>
  <c r="O32" i="6"/>
  <c r="O31" i="6"/>
  <c r="N31" i="6" s="1"/>
  <c r="N30" i="6"/>
  <c r="M30" i="6"/>
  <c r="O29" i="6"/>
  <c r="N29" i="6"/>
  <c r="M29" i="6"/>
  <c r="K28" i="6"/>
  <c r="O28" i="6" s="1"/>
  <c r="O26" i="6"/>
  <c r="O25" i="6"/>
  <c r="N25" i="6"/>
  <c r="N24" i="6"/>
  <c r="M24" i="6"/>
  <c r="O23" i="6"/>
  <c r="N23" i="6"/>
  <c r="M23" i="6"/>
  <c r="K22" i="6"/>
  <c r="O22" i="6" s="1"/>
  <c r="O21" i="6"/>
  <c r="O20" i="6"/>
  <c r="N20" i="6" s="1"/>
  <c r="N19" i="6"/>
  <c r="M19" i="6"/>
  <c r="O18" i="6"/>
  <c r="N18" i="6"/>
  <c r="M18" i="6"/>
  <c r="K13" i="6"/>
  <c r="O13" i="6" s="1"/>
  <c r="K11" i="6"/>
  <c r="O11" i="6" s="1"/>
</calcChain>
</file>

<file path=xl/sharedStrings.xml><?xml version="1.0" encoding="utf-8"?>
<sst xmlns="http://schemas.openxmlformats.org/spreadsheetml/2006/main" count="1092" uniqueCount="216">
  <si>
    <t>THAILAND TO HONG KONG,  SHEKOU, NANSHA (NEW PORT)</t>
  </si>
  <si>
    <t>ETD OCT</t>
  </si>
  <si>
    <t>WEEK</t>
  </si>
  <si>
    <t>VESSEL</t>
  </si>
  <si>
    <t>VOY</t>
  </si>
  <si>
    <t>SVC</t>
  </si>
  <si>
    <t>BKK Free time  det7/dem5</t>
  </si>
  <si>
    <t>LCB Free time  det7/dem7</t>
  </si>
  <si>
    <t>ETA</t>
  </si>
  <si>
    <t>RTN TERMINAL</t>
  </si>
  <si>
    <t>CUT OFF</t>
  </si>
  <si>
    <t>ETD BKK</t>
  </si>
  <si>
    <t>FIRST RETURN</t>
  </si>
  <si>
    <t>ETD LCB</t>
  </si>
  <si>
    <t>CN0NW</t>
  </si>
  <si>
    <t>CNSKU</t>
  </si>
  <si>
    <t>HKHKG</t>
  </si>
  <si>
    <t>AVIOS</t>
  </si>
  <si>
    <t>2515N</t>
  </si>
  <si>
    <t>CVT</t>
  </si>
  <si>
    <t>PAT 1 #0251</t>
  </si>
  <si>
    <t>4/11 17:00</t>
  </si>
  <si>
    <t>B5#2815</t>
  </si>
  <si>
    <t>6/11 11:59</t>
  </si>
  <si>
    <t>CHECK B5</t>
  </si>
  <si>
    <t>JTX BLANK WK44</t>
  </si>
  <si>
    <t>KMTC POHANG</t>
  </si>
  <si>
    <t>2513N</t>
  </si>
  <si>
    <t>6/11 17:00</t>
  </si>
  <si>
    <t>8/11 11:59</t>
  </si>
  <si>
    <t>ETD NOV</t>
  </si>
  <si>
    <t>TBA</t>
  </si>
  <si>
    <t>JHTS</t>
  </si>
  <si>
    <t>30/10 23:59</t>
  </si>
  <si>
    <t>KERRY #2816</t>
  </si>
  <si>
    <t>1/11 11:59</t>
  </si>
  <si>
    <t>TS SURABAYA</t>
  </si>
  <si>
    <t>25020N</t>
  </si>
  <si>
    <t>TRX</t>
  </si>
  <si>
    <t>SIAM #2809</t>
  </si>
  <si>
    <t>7/11 11:59</t>
  </si>
  <si>
    <t xml:space="preserve">
SHUN LONG</t>
  </si>
  <si>
    <t>0QIM4N1NC</t>
  </si>
  <si>
    <t>JTX</t>
  </si>
  <si>
    <t>SAHATHAI (code 0520 ,2801)/ LATKRABANG B5#2815</t>
  </si>
  <si>
    <t>10/11 23:59</t>
  </si>
  <si>
    <t>-</t>
  </si>
  <si>
    <t>11/11 11:59</t>
  </si>
  <si>
    <t>SAWASDEE RIGEL</t>
  </si>
  <si>
    <t>2512N</t>
  </si>
  <si>
    <t>CHT</t>
  </si>
  <si>
    <t>13/11 17:00</t>
  </si>
  <si>
    <t>B3#2813</t>
  </si>
  <si>
    <t>14/11 11:59</t>
  </si>
  <si>
    <t>CHECK B3</t>
  </si>
  <si>
    <t>TS OSAKA</t>
  </si>
  <si>
    <t>10/11 11:59</t>
  </si>
  <si>
    <t>6/11 23:59</t>
  </si>
  <si>
    <t>CHANA BHUM</t>
  </si>
  <si>
    <t>908N</t>
  </si>
  <si>
    <t>10/11 17:00</t>
  </si>
  <si>
    <t>11/11 17:00</t>
  </si>
  <si>
    <t>TS NAGOYA</t>
  </si>
  <si>
    <t>25016N</t>
  </si>
  <si>
    <t>16/11 23:59</t>
  </si>
  <si>
    <t>17/11 11:59</t>
  </si>
  <si>
    <t>TS TIANJIN</t>
  </si>
  <si>
    <t>25012N</t>
  </si>
  <si>
    <t>15/11 23:59</t>
  </si>
  <si>
    <t>CVT BLANK WK46</t>
  </si>
  <si>
    <t>2516N</t>
  </si>
  <si>
    <t>12/11 11:59</t>
  </si>
  <si>
    <t>13/11 23:59</t>
  </si>
  <si>
    <t>15/11 11:59</t>
  </si>
  <si>
    <t>25021N</t>
  </si>
  <si>
    <t>19/11 17:00</t>
  </si>
  <si>
    <t>21/11113:59</t>
  </si>
  <si>
    <t>HAIAN EAST</t>
  </si>
  <si>
    <t>0QIM8N1NC</t>
  </si>
  <si>
    <t>20/11 17:00</t>
  </si>
  <si>
    <t>KMTC TAIPEIS</t>
  </si>
  <si>
    <t>22/11 23:59</t>
  </si>
  <si>
    <t>23/11 17:00</t>
  </si>
  <si>
    <t>2514N</t>
  </si>
  <si>
    <t>18/11 11:59</t>
  </si>
  <si>
    <t>19/11 11:59</t>
  </si>
  <si>
    <t>20/11 23:59</t>
  </si>
  <si>
    <t>22/11 11:59</t>
  </si>
  <si>
    <t>909N</t>
  </si>
  <si>
    <t>24/11 17:00</t>
  </si>
  <si>
    <t>25/11 17:00</t>
  </si>
  <si>
    <t>0QIMAN1NC</t>
  </si>
  <si>
    <t>26/11 11:59</t>
  </si>
  <si>
    <t>4/12 17:00</t>
  </si>
  <si>
    <t>5/12 11:59</t>
  </si>
  <si>
    <t>ETD DEC</t>
  </si>
  <si>
    <t>27/11 23:59</t>
  </si>
  <si>
    <t>29/11 11:59</t>
  </si>
  <si>
    <t>25022N</t>
  </si>
  <si>
    <t>3/12 17:00</t>
  </si>
  <si>
    <t>0QIMCN1NC</t>
  </si>
  <si>
    <t>5/12 17:00</t>
  </si>
  <si>
    <t>25013N</t>
  </si>
  <si>
    <t>01/12 11:59</t>
  </si>
  <si>
    <t>02/12 11:59</t>
  </si>
  <si>
    <t>2/12 11:59</t>
  </si>
  <si>
    <t>3/12 11:59</t>
  </si>
  <si>
    <t>4/12 23:59</t>
  </si>
  <si>
    <t>6/12 11:59</t>
  </si>
  <si>
    <t>910N</t>
  </si>
  <si>
    <t>7/12 17:00</t>
  </si>
  <si>
    <t>9/12 17:00</t>
  </si>
  <si>
    <t>25017N</t>
  </si>
  <si>
    <t>11/12 11:59</t>
  </si>
  <si>
    <t>12/12 11:59</t>
  </si>
  <si>
    <t>08/12 11:59</t>
  </si>
  <si>
    <t>09/12 11:59</t>
  </si>
  <si>
    <t>2517N</t>
  </si>
  <si>
    <t>9/12 11:59</t>
  </si>
  <si>
    <t>10/12 11:59</t>
  </si>
  <si>
    <t>11/12 23:59</t>
  </si>
  <si>
    <t>13/12 11:59</t>
  </si>
  <si>
    <t>25023N</t>
  </si>
  <si>
    <t>14/12 17:00</t>
  </si>
  <si>
    <t>16/12 17:00</t>
  </si>
  <si>
    <t>0QIMGN1NC</t>
  </si>
  <si>
    <t>15/12 17:00</t>
  </si>
  <si>
    <t>15/12 11:59</t>
  </si>
  <si>
    <t>16/12 11:59</t>
  </si>
  <si>
    <t>17/12 11:59</t>
  </si>
  <si>
    <t>18/12 23:59</t>
  </si>
  <si>
    <t>20/12 11:59</t>
  </si>
  <si>
    <t>911N</t>
  </si>
  <si>
    <t>21/12 17:00</t>
  </si>
  <si>
    <t>23/12 17:00</t>
  </si>
  <si>
    <t>0QIMIN1NC</t>
  </si>
  <si>
    <t>22/12 17:00</t>
  </si>
  <si>
    <t>25014N</t>
  </si>
  <si>
    <t>22/12 11:59</t>
  </si>
  <si>
    <t>23/12 11:59</t>
  </si>
  <si>
    <t>24/12 11:59</t>
  </si>
  <si>
    <t>25/12 23:59</t>
  </si>
  <si>
    <t>27/12 11:59</t>
  </si>
  <si>
    <t>25024N</t>
  </si>
  <si>
    <t>28/12 17:00</t>
  </si>
  <si>
    <t>30/12 17:00</t>
  </si>
  <si>
    <t>PROFORMA SCHEUDLE</t>
  </si>
  <si>
    <t>BKK/LKB</t>
  </si>
  <si>
    <t>LCB</t>
  </si>
  <si>
    <t>TRANSIT TIME</t>
  </si>
  <si>
    <t>ETD</t>
  </si>
  <si>
    <t>NANSHA</t>
  </si>
  <si>
    <t>HONG KONG</t>
  </si>
  <si>
    <t>MON 11.59</t>
  </si>
  <si>
    <t>TUE</t>
  </si>
  <si>
    <t>ESCO B3 # 2813</t>
  </si>
  <si>
    <t>TUE 05.00</t>
  </si>
  <si>
    <t>THU</t>
  </si>
  <si>
    <t>MBX</t>
  </si>
  <si>
    <t>LKB # 2816</t>
  </si>
  <si>
    <t>WED 17:00</t>
  </si>
  <si>
    <t>KERRY # 2816</t>
  </si>
  <si>
    <t>THU 17:00</t>
  </si>
  <si>
    <t>SAT</t>
  </si>
  <si>
    <t>CPX</t>
  </si>
  <si>
    <t>MON 17:00</t>
  </si>
  <si>
    <t>TUE 11:59</t>
  </si>
  <si>
    <t>CJX</t>
  </si>
  <si>
    <t>LKB # 2820</t>
  </si>
  <si>
    <t>SUN 23:59</t>
  </si>
  <si>
    <t>MON 23:59</t>
  </si>
  <si>
    <t>WED</t>
  </si>
  <si>
    <t>JHT</t>
  </si>
  <si>
    <t xml:space="preserve">SAHATHAI  0520 and 2801 </t>
  </si>
  <si>
    <t>THU 23:59</t>
  </si>
  <si>
    <t>FRI 23:59</t>
  </si>
  <si>
    <t>SUN</t>
  </si>
  <si>
    <t>PAT 1#0251</t>
  </si>
  <si>
    <t>SAT 11:59</t>
  </si>
  <si>
    <t>MON</t>
  </si>
  <si>
    <t>PAT1 #0251</t>
  </si>
  <si>
    <t>MON 11:59</t>
  </si>
  <si>
    <t>TUE  11:59</t>
  </si>
  <si>
    <t>4 ~ 5</t>
  </si>
  <si>
    <t xml:space="preserve">PAT 1 #0251 </t>
  </si>
  <si>
    <t>WED 11:59</t>
  </si>
  <si>
    <t>FRI</t>
  </si>
  <si>
    <t>5 ~ 6</t>
  </si>
  <si>
    <t>SAHATHAI code 0520 ,2801)/ LATKRABANG B5#2815</t>
  </si>
  <si>
    <t>SUN 17:00</t>
  </si>
  <si>
    <t>THAILAND TO SHANGHAI, NINGBO</t>
  </si>
  <si>
    <t>CNSHA</t>
  </si>
  <si>
    <t>CNNBO</t>
  </si>
  <si>
    <t>BKK</t>
  </si>
  <si>
    <t>CNBNO</t>
  </si>
  <si>
    <t>THAILAND TO XIAMEN, QINGDAO</t>
  </si>
  <si>
    <t>CNXMN</t>
  </si>
  <si>
    <t>CNTAO</t>
  </si>
  <si>
    <t>THAILAND TO INCHEON</t>
  </si>
  <si>
    <t>KRINC</t>
  </si>
  <si>
    <t>KRPUS</t>
  </si>
  <si>
    <t>KRPUC</t>
  </si>
  <si>
    <t>THAILAND TO JAPAN</t>
  </si>
  <si>
    <t>LCB Free time  7/7</t>
  </si>
  <si>
    <t>RTN SAHATHAI/ LKB</t>
  </si>
  <si>
    <t>CUT OFF SAHATHAI/ LATKRABANG</t>
  </si>
  <si>
    <t>RTN  LCB TERMINAL</t>
  </si>
  <si>
    <t>CUT OFF LCB</t>
  </si>
  <si>
    <t>JPTYO</t>
  </si>
  <si>
    <t>JPYOK</t>
  </si>
  <si>
    <t>JPNGO</t>
  </si>
  <si>
    <t>JPOSA</t>
  </si>
  <si>
    <t>JPUKB</t>
  </si>
  <si>
    <t>RTN SAHATHAI/ LATKRABANG</t>
  </si>
  <si>
    <t>RTN LCB TERMINAL</t>
  </si>
  <si>
    <t>TUE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</si>
</sst>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7" x14ac:knownFonts="1">
    <font>
      <sz val="10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新細明體"/>
      <family val="2"/>
      <scheme val="minor"/>
    </font>
    <font>
      <sz val="10"/>
      <color theme="0" tint="-0.249977111117893"/>
      <name val="新細明體"/>
      <family val="2"/>
      <scheme val="minor"/>
    </font>
    <font>
      <sz val="10"/>
      <name val="新細明體"/>
      <family val="2"/>
      <scheme val="minor"/>
    </font>
    <font>
      <b/>
      <sz val="10"/>
      <color rgb="FF000000"/>
      <name val="新細明體"/>
      <family val="2"/>
      <scheme val="minor"/>
    </font>
    <font>
      <sz val="10"/>
      <color theme="0" tint="-0.34998626667073579"/>
      <name val="新細明體"/>
      <family val="2"/>
      <scheme val="minor"/>
    </font>
    <font>
      <sz val="9"/>
      <color rgb="FF000000"/>
      <name val="新細明體"/>
      <family val="2"/>
      <scheme val="minor"/>
    </font>
    <font>
      <sz val="9"/>
      <name val="新細明體"/>
      <family val="2"/>
      <scheme val="minor"/>
    </font>
    <font>
      <b/>
      <u/>
      <sz val="10"/>
      <color rgb="FF0070C0"/>
      <name val="Tahoma"/>
      <family val="2"/>
    </font>
    <font>
      <sz val="11"/>
      <name val="新細明體"/>
      <family val="2"/>
      <scheme val="minor"/>
    </font>
    <font>
      <b/>
      <u/>
      <sz val="10"/>
      <color rgb="FF0070C0"/>
      <name val="Times New Roman"/>
      <family val="1"/>
    </font>
    <font>
      <sz val="10"/>
      <color rgb="FFFF0000"/>
      <name val="新細明體"/>
      <family val="2"/>
      <scheme val="minor"/>
    </font>
    <font>
      <sz val="10"/>
      <color rgb="FF999999"/>
      <name val="新細明體"/>
      <family val="2"/>
      <scheme val="minor"/>
    </font>
    <font>
      <b/>
      <sz val="14"/>
      <name val="新細明體"/>
      <family val="2"/>
      <scheme val="minor"/>
    </font>
    <font>
      <b/>
      <sz val="10"/>
      <name val="新細明體"/>
      <family val="2"/>
      <scheme val="minor"/>
    </font>
    <font>
      <b/>
      <sz val="8"/>
      <name val="新細明體"/>
      <family val="2"/>
      <scheme val="minor"/>
    </font>
    <font>
      <sz val="10"/>
      <color theme="1"/>
      <name val="新細明體"/>
      <family val="2"/>
      <scheme val="minor"/>
    </font>
    <font>
      <b/>
      <sz val="10"/>
      <color rgb="FFFF0000"/>
      <name val="新細明體"/>
      <family val="2"/>
      <scheme val="minor"/>
    </font>
    <font>
      <b/>
      <sz val="9"/>
      <name val="新細明體"/>
      <family val="2"/>
      <scheme val="minor"/>
    </font>
    <font>
      <b/>
      <sz val="16"/>
      <color rgb="FF000000"/>
      <name val="新細明體"/>
      <family val="2"/>
      <scheme val="minor"/>
    </font>
    <font>
      <b/>
      <u/>
      <sz val="10"/>
      <color rgb="FF000000"/>
      <name val="新細明體"/>
      <family val="2"/>
      <scheme val="minor"/>
    </font>
    <font>
      <b/>
      <u/>
      <sz val="9"/>
      <name val="新細明體"/>
      <family val="2"/>
      <scheme val="minor"/>
    </font>
    <font>
      <b/>
      <sz val="14"/>
      <color rgb="FF000000"/>
      <name val="新細明體"/>
      <family val="2"/>
      <scheme val="minor"/>
    </font>
    <font>
      <sz val="9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4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2" borderId="0" xfId="1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176" fontId="17" fillId="6" borderId="41" xfId="0" applyNumberFormat="1" applyFont="1" applyFill="1" applyBorder="1" applyAlignment="1">
      <alignment horizontal="center" vertical="center"/>
    </xf>
    <xf numFmtId="176" fontId="17" fillId="6" borderId="38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22" fontId="19" fillId="0" borderId="1" xfId="0" quotePrefix="1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6" borderId="42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6" borderId="1" xfId="0" applyFont="1" applyFill="1" applyBorder="1" applyAlignment="1">
      <alignment vertical="center"/>
    </xf>
    <xf numFmtId="16" fontId="6" fillId="2" borderId="0" xfId="0" quotePrefix="1" applyNumberFormat="1" applyFont="1" applyFill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76" fontId="10" fillId="2" borderId="0" xfId="0" applyNumberFormat="1" applyFont="1" applyFill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176" fontId="10" fillId="7" borderId="0" xfId="0" applyNumberFormat="1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176" fontId="17" fillId="6" borderId="35" xfId="0" applyNumberFormat="1" applyFont="1" applyFill="1" applyBorder="1" applyAlignment="1">
      <alignment horizontal="center" vertical="center"/>
    </xf>
    <xf numFmtId="176" fontId="17" fillId="6" borderId="36" xfId="0" applyNumberFormat="1" applyFont="1" applyFill="1" applyBorder="1" applyAlignment="1">
      <alignment horizontal="center" vertical="center"/>
    </xf>
    <xf numFmtId="176" fontId="17" fillId="6" borderId="37" xfId="0" applyNumberFormat="1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5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25" fillId="5" borderId="26" xfId="0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8" name="image1.jpeg">
          <a:extLst>
            <a:ext uri="{FF2B5EF4-FFF2-40B4-BE49-F238E27FC236}">
              <a16:creationId xmlns:a16="http://schemas.microsoft.com/office/drawing/2014/main" id="{FB8E4CC3-5037-1411-6A93-1E4DC1EA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2917" cy="66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685C6-D8CE-5870-EFFE-9C617135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772" y="121831"/>
          <a:ext cx="6733333" cy="79744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32228DB-3BD5-4EB4-A1E8-E9A71937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9C7F7-ED58-48C2-AB2B-6C0A1D6A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E33A8F55-8CD4-41A7-B41A-98663683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EB943-F7C6-41B7-BD72-A40560C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9ECD449-28E0-459B-9D9F-AEB2F5D5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7C54B1-11D6-4100-9EAC-8105820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C7C1600-7529-43BC-8FCA-8B655E08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0F970-8036-4CB3-9C50-895FD9E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A605AB9-0F6C-41BD-903C-0888902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55C9CF-A2C2-4B61-96FD-A4C3EAA9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113F9BEE-7BA4-4268-9F89-19C5F561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15498A-A643-45B6-B063-36416743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BB6AB8C5-270A-4F43-923D-D94D60B5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912959-50AC-408A-8882-2C569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62ADEE76-2BE1-445D-A6EC-016AF3C2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7DCF86-02E4-4EC5-9A41-CA668DE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66A7818-0EF5-4DB5-91EE-0BD7A0FE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646602-CD65-4829-BB63-F1865C2B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6514BB9-E542-4F60-80DE-D75DCAE9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A7205B8-0F12-4819-A309-14A99EDE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DB5C486-B029-4976-84C4-51A119D0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8EF02-D5E9-4252-A95B-773978D9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2CE64C43-C96B-4B9F-B9DB-4047A91F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284AD6-BECC-4FD8-AC49-3BFD1C49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8D6BAF0E-C08B-435D-B41F-4D8D41BD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BA58C-13DE-4136-99F5-D06A3B61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B3484B65-D9A0-4AF2-8CA6-91CA1414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6CCC99-9484-468F-9699-CD26B1D8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349D04B8-144D-48DB-954C-1E9AADDF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0" name="Picture 91039">
          <a:extLst>
            <a:ext uri="{FF2B5EF4-FFF2-40B4-BE49-F238E27FC236}">
              <a16:creationId xmlns:a16="http://schemas.microsoft.com/office/drawing/2014/main" id="{B8FE98FA-2E0C-4A26-97BE-53A207AC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1" name="image1.jpeg">
          <a:extLst>
            <a:ext uri="{FF2B5EF4-FFF2-40B4-BE49-F238E27FC236}">
              <a16:creationId xmlns:a16="http://schemas.microsoft.com/office/drawing/2014/main" id="{5721B3C9-A411-486C-8B2D-D0A76025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2" name="Picture 91041">
          <a:extLst>
            <a:ext uri="{FF2B5EF4-FFF2-40B4-BE49-F238E27FC236}">
              <a16:creationId xmlns:a16="http://schemas.microsoft.com/office/drawing/2014/main" id="{1969F435-4B44-4BF1-9A04-B89C4587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3" name="image1.jpeg">
          <a:extLst>
            <a:ext uri="{FF2B5EF4-FFF2-40B4-BE49-F238E27FC236}">
              <a16:creationId xmlns:a16="http://schemas.microsoft.com/office/drawing/2014/main" id="{51370BF9-092C-424C-A4AC-3D51FC5D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4" name="Picture 91043">
          <a:extLst>
            <a:ext uri="{FF2B5EF4-FFF2-40B4-BE49-F238E27FC236}">
              <a16:creationId xmlns:a16="http://schemas.microsoft.com/office/drawing/2014/main" id="{2653C61C-8182-4877-AA68-BF2BC346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5" name="image1.jpeg">
          <a:extLst>
            <a:ext uri="{FF2B5EF4-FFF2-40B4-BE49-F238E27FC236}">
              <a16:creationId xmlns:a16="http://schemas.microsoft.com/office/drawing/2014/main" id="{86CA1E04-5593-4760-B47B-5B502FE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6" name="Picture 91045">
          <a:extLst>
            <a:ext uri="{FF2B5EF4-FFF2-40B4-BE49-F238E27FC236}">
              <a16:creationId xmlns:a16="http://schemas.microsoft.com/office/drawing/2014/main" id="{74464442-A06D-4458-AAF5-752DC81D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7" name="image1.jpeg">
          <a:extLst>
            <a:ext uri="{FF2B5EF4-FFF2-40B4-BE49-F238E27FC236}">
              <a16:creationId xmlns:a16="http://schemas.microsoft.com/office/drawing/2014/main" id="{E284513C-8E94-490F-BF60-A8FF3A4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8" name="Picture 91047">
          <a:extLst>
            <a:ext uri="{FF2B5EF4-FFF2-40B4-BE49-F238E27FC236}">
              <a16:creationId xmlns:a16="http://schemas.microsoft.com/office/drawing/2014/main" id="{A5DC7B10-3F57-4E5B-8AD3-97DAD97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9" name="image1.jpeg">
          <a:extLst>
            <a:ext uri="{FF2B5EF4-FFF2-40B4-BE49-F238E27FC236}">
              <a16:creationId xmlns:a16="http://schemas.microsoft.com/office/drawing/2014/main" id="{A1B07CC9-9F4A-4DD4-8380-C4D74CD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0" name="Picture 91049">
          <a:extLst>
            <a:ext uri="{FF2B5EF4-FFF2-40B4-BE49-F238E27FC236}">
              <a16:creationId xmlns:a16="http://schemas.microsoft.com/office/drawing/2014/main" id="{48DE1450-3899-4A04-988E-330AFEEE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1" name="image1.jpeg">
          <a:extLst>
            <a:ext uri="{FF2B5EF4-FFF2-40B4-BE49-F238E27FC236}">
              <a16:creationId xmlns:a16="http://schemas.microsoft.com/office/drawing/2014/main" id="{739FEC54-98FE-41B8-A7A9-947BA8B3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2" name="Picture 91051">
          <a:extLst>
            <a:ext uri="{FF2B5EF4-FFF2-40B4-BE49-F238E27FC236}">
              <a16:creationId xmlns:a16="http://schemas.microsoft.com/office/drawing/2014/main" id="{3DC4FE81-BBF9-4C3E-9F62-A995BFC5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3" name="image1.jpeg">
          <a:extLst>
            <a:ext uri="{FF2B5EF4-FFF2-40B4-BE49-F238E27FC236}">
              <a16:creationId xmlns:a16="http://schemas.microsoft.com/office/drawing/2014/main" id="{64D15B11-5559-4898-AC5F-4145FA07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4" name="Picture 91053">
          <a:extLst>
            <a:ext uri="{FF2B5EF4-FFF2-40B4-BE49-F238E27FC236}">
              <a16:creationId xmlns:a16="http://schemas.microsoft.com/office/drawing/2014/main" id="{0EB0DA26-B307-4A99-8E24-A10B8F76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5" name="image1.jpeg">
          <a:extLst>
            <a:ext uri="{FF2B5EF4-FFF2-40B4-BE49-F238E27FC236}">
              <a16:creationId xmlns:a16="http://schemas.microsoft.com/office/drawing/2014/main" id="{ADF8132A-2A11-47F1-8004-A8A697E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6" name="Picture 91055">
          <a:extLst>
            <a:ext uri="{FF2B5EF4-FFF2-40B4-BE49-F238E27FC236}">
              <a16:creationId xmlns:a16="http://schemas.microsoft.com/office/drawing/2014/main" id="{1DA709FA-E492-4AB7-AA2D-9EE97873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7" name="image1.jpeg">
          <a:extLst>
            <a:ext uri="{FF2B5EF4-FFF2-40B4-BE49-F238E27FC236}">
              <a16:creationId xmlns:a16="http://schemas.microsoft.com/office/drawing/2014/main" id="{1FB128F5-13DF-4670-943B-D4405695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8" name="Picture 91057">
          <a:extLst>
            <a:ext uri="{FF2B5EF4-FFF2-40B4-BE49-F238E27FC236}">
              <a16:creationId xmlns:a16="http://schemas.microsoft.com/office/drawing/2014/main" id="{678BB041-CD2F-437E-870B-0DC64836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9" name="image1.jpeg">
          <a:extLst>
            <a:ext uri="{FF2B5EF4-FFF2-40B4-BE49-F238E27FC236}">
              <a16:creationId xmlns:a16="http://schemas.microsoft.com/office/drawing/2014/main" id="{1451868C-9846-4534-A7B3-35C1AD3F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0" name="Picture 91059">
          <a:extLst>
            <a:ext uri="{FF2B5EF4-FFF2-40B4-BE49-F238E27FC236}">
              <a16:creationId xmlns:a16="http://schemas.microsoft.com/office/drawing/2014/main" id="{879B4D51-E73E-48C2-A173-B8AF4748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1" name="image1.jpeg">
          <a:extLst>
            <a:ext uri="{FF2B5EF4-FFF2-40B4-BE49-F238E27FC236}">
              <a16:creationId xmlns:a16="http://schemas.microsoft.com/office/drawing/2014/main" id="{8078A32C-D835-41CB-B2D5-EB23B77E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2" name="Picture 91061">
          <a:extLst>
            <a:ext uri="{FF2B5EF4-FFF2-40B4-BE49-F238E27FC236}">
              <a16:creationId xmlns:a16="http://schemas.microsoft.com/office/drawing/2014/main" id="{AAA81E55-D73E-4379-98F0-8CC5B49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3" name="image1.jpeg">
          <a:extLst>
            <a:ext uri="{FF2B5EF4-FFF2-40B4-BE49-F238E27FC236}">
              <a16:creationId xmlns:a16="http://schemas.microsoft.com/office/drawing/2014/main" id="{99DBD55F-7049-4514-AE44-C05812B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4" name="Picture 91063">
          <a:extLst>
            <a:ext uri="{FF2B5EF4-FFF2-40B4-BE49-F238E27FC236}">
              <a16:creationId xmlns:a16="http://schemas.microsoft.com/office/drawing/2014/main" id="{47E18C8A-AC8C-4DC4-A787-DBE2703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5" name="image1.jpeg">
          <a:extLst>
            <a:ext uri="{FF2B5EF4-FFF2-40B4-BE49-F238E27FC236}">
              <a16:creationId xmlns:a16="http://schemas.microsoft.com/office/drawing/2014/main" id="{97E6114E-0D7A-414D-A223-DE9BA56D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6" name="Picture 91065">
          <a:extLst>
            <a:ext uri="{FF2B5EF4-FFF2-40B4-BE49-F238E27FC236}">
              <a16:creationId xmlns:a16="http://schemas.microsoft.com/office/drawing/2014/main" id="{3B9CC49C-282E-4854-B6C6-E0D68133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7" name="image1.jpeg">
          <a:extLst>
            <a:ext uri="{FF2B5EF4-FFF2-40B4-BE49-F238E27FC236}">
              <a16:creationId xmlns:a16="http://schemas.microsoft.com/office/drawing/2014/main" id="{F32C668A-4D4B-4A77-B15E-8F439DAC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9" name="Picture 91068">
          <a:extLst>
            <a:ext uri="{FF2B5EF4-FFF2-40B4-BE49-F238E27FC236}">
              <a16:creationId xmlns:a16="http://schemas.microsoft.com/office/drawing/2014/main" id="{24C1C4E4-D9E9-45FB-8757-1EC721F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0" name="image1.jpeg">
          <a:extLst>
            <a:ext uri="{FF2B5EF4-FFF2-40B4-BE49-F238E27FC236}">
              <a16:creationId xmlns:a16="http://schemas.microsoft.com/office/drawing/2014/main" id="{D68C31FD-01EE-44F7-93F5-A2C30EA9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1" name="Picture 91070">
          <a:extLst>
            <a:ext uri="{FF2B5EF4-FFF2-40B4-BE49-F238E27FC236}">
              <a16:creationId xmlns:a16="http://schemas.microsoft.com/office/drawing/2014/main" id="{997C283F-F0F6-4909-9939-90636988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2" name="image1.jpeg">
          <a:extLst>
            <a:ext uri="{FF2B5EF4-FFF2-40B4-BE49-F238E27FC236}">
              <a16:creationId xmlns:a16="http://schemas.microsoft.com/office/drawing/2014/main" id="{4CFACC48-2A43-4DA0-82D7-6C42D46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3" name="Picture 91072">
          <a:extLst>
            <a:ext uri="{FF2B5EF4-FFF2-40B4-BE49-F238E27FC236}">
              <a16:creationId xmlns:a16="http://schemas.microsoft.com/office/drawing/2014/main" id="{77B71970-EF42-41CB-B57A-DA09ED94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4" name="image1.jpeg">
          <a:extLst>
            <a:ext uri="{FF2B5EF4-FFF2-40B4-BE49-F238E27FC236}">
              <a16:creationId xmlns:a16="http://schemas.microsoft.com/office/drawing/2014/main" id="{6AD2EB55-48E3-4AAD-B34C-FCC495EF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5" name="Picture 91074">
          <a:extLst>
            <a:ext uri="{FF2B5EF4-FFF2-40B4-BE49-F238E27FC236}">
              <a16:creationId xmlns:a16="http://schemas.microsoft.com/office/drawing/2014/main" id="{A0B3211A-3EE0-4DB9-B4FF-BD87328D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6" name="image1.jpeg">
          <a:extLst>
            <a:ext uri="{FF2B5EF4-FFF2-40B4-BE49-F238E27FC236}">
              <a16:creationId xmlns:a16="http://schemas.microsoft.com/office/drawing/2014/main" id="{F50EB2CD-885C-419F-9050-E592762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7" name="Picture 91076">
          <a:extLst>
            <a:ext uri="{FF2B5EF4-FFF2-40B4-BE49-F238E27FC236}">
              <a16:creationId xmlns:a16="http://schemas.microsoft.com/office/drawing/2014/main" id="{488A531C-5CEE-4735-A4ED-99BBCF1D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8" name="image1.jpeg">
          <a:extLst>
            <a:ext uri="{FF2B5EF4-FFF2-40B4-BE49-F238E27FC236}">
              <a16:creationId xmlns:a16="http://schemas.microsoft.com/office/drawing/2014/main" id="{54380751-920D-424F-8DB3-4E8A08F8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9" name="Picture 91078">
          <a:extLst>
            <a:ext uri="{FF2B5EF4-FFF2-40B4-BE49-F238E27FC236}">
              <a16:creationId xmlns:a16="http://schemas.microsoft.com/office/drawing/2014/main" id="{FD49DB33-E7AB-460B-A109-E0DFF891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0" name="image1.jpeg">
          <a:extLst>
            <a:ext uri="{FF2B5EF4-FFF2-40B4-BE49-F238E27FC236}">
              <a16:creationId xmlns:a16="http://schemas.microsoft.com/office/drawing/2014/main" id="{AE7A3B7E-229E-410C-A165-504DCB31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1" name="Picture 91080">
          <a:extLst>
            <a:ext uri="{FF2B5EF4-FFF2-40B4-BE49-F238E27FC236}">
              <a16:creationId xmlns:a16="http://schemas.microsoft.com/office/drawing/2014/main" id="{39B9FEE7-A8B7-438A-BD20-3CF0FE7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2" name="image1.jpeg">
          <a:extLst>
            <a:ext uri="{FF2B5EF4-FFF2-40B4-BE49-F238E27FC236}">
              <a16:creationId xmlns:a16="http://schemas.microsoft.com/office/drawing/2014/main" id="{A570799E-C263-4BC4-A844-1BA8CE30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228043</xdr:colOff>
      <xdr:row>4</xdr:row>
      <xdr:rowOff>166133</xdr:rowOff>
    </xdr:to>
    <xdr:pic>
      <xdr:nvPicPr>
        <xdr:cNvPr id="91083" name="Picture 91082">
          <a:extLst>
            <a:ext uri="{FF2B5EF4-FFF2-40B4-BE49-F238E27FC236}">
              <a16:creationId xmlns:a16="http://schemas.microsoft.com/office/drawing/2014/main" id="{248E0E66-C21C-4251-991B-AB9E4090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4" name="image1.jpeg">
          <a:extLst>
            <a:ext uri="{FF2B5EF4-FFF2-40B4-BE49-F238E27FC236}">
              <a16:creationId xmlns:a16="http://schemas.microsoft.com/office/drawing/2014/main" id="{311C6701-2C59-4329-BFA4-A652C28E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228043</xdr:colOff>
      <xdr:row>4</xdr:row>
      <xdr:rowOff>166133</xdr:rowOff>
    </xdr:to>
    <xdr:pic>
      <xdr:nvPicPr>
        <xdr:cNvPr id="91085" name="Picture 91084">
          <a:extLst>
            <a:ext uri="{FF2B5EF4-FFF2-40B4-BE49-F238E27FC236}">
              <a16:creationId xmlns:a16="http://schemas.microsoft.com/office/drawing/2014/main" id="{81B2B6B0-D057-4462-963E-3F659A7A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6" name="image1.jpeg">
          <a:extLst>
            <a:ext uri="{FF2B5EF4-FFF2-40B4-BE49-F238E27FC236}">
              <a16:creationId xmlns:a16="http://schemas.microsoft.com/office/drawing/2014/main" id="{9C4A351D-0844-41B3-B569-179BD25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7" name="Picture 91086">
          <a:extLst>
            <a:ext uri="{FF2B5EF4-FFF2-40B4-BE49-F238E27FC236}">
              <a16:creationId xmlns:a16="http://schemas.microsoft.com/office/drawing/2014/main" id="{DF8B24A7-89F9-404F-B25F-75027D05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8" name="image1.jpeg">
          <a:extLst>
            <a:ext uri="{FF2B5EF4-FFF2-40B4-BE49-F238E27FC236}">
              <a16:creationId xmlns:a16="http://schemas.microsoft.com/office/drawing/2014/main" id="{82CA2CFC-5E33-488E-B13E-AB00A941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9" name="Picture 91088">
          <a:extLst>
            <a:ext uri="{FF2B5EF4-FFF2-40B4-BE49-F238E27FC236}">
              <a16:creationId xmlns:a16="http://schemas.microsoft.com/office/drawing/2014/main" id="{4A7E249D-0C62-476F-8D05-3184F25F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0" name="image1.jpeg">
          <a:extLst>
            <a:ext uri="{FF2B5EF4-FFF2-40B4-BE49-F238E27FC236}">
              <a16:creationId xmlns:a16="http://schemas.microsoft.com/office/drawing/2014/main" id="{1BC51790-F7C8-455D-AD3E-0DA1854B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1" name="Picture 91090">
          <a:extLst>
            <a:ext uri="{FF2B5EF4-FFF2-40B4-BE49-F238E27FC236}">
              <a16:creationId xmlns:a16="http://schemas.microsoft.com/office/drawing/2014/main" id="{D5A7464B-7D45-4C33-89A9-263112A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2" name="image1.jpeg">
          <a:extLst>
            <a:ext uri="{FF2B5EF4-FFF2-40B4-BE49-F238E27FC236}">
              <a16:creationId xmlns:a16="http://schemas.microsoft.com/office/drawing/2014/main" id="{F6258AB1-3FAA-4C44-B27F-302448F5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3" name="Picture 91092">
          <a:extLst>
            <a:ext uri="{FF2B5EF4-FFF2-40B4-BE49-F238E27FC236}">
              <a16:creationId xmlns:a16="http://schemas.microsoft.com/office/drawing/2014/main" id="{8B8C946B-CBDF-4139-A3E3-27372121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4" name="image1.jpeg">
          <a:extLst>
            <a:ext uri="{FF2B5EF4-FFF2-40B4-BE49-F238E27FC236}">
              <a16:creationId xmlns:a16="http://schemas.microsoft.com/office/drawing/2014/main" id="{F49C1C7F-677A-4255-8056-9D7B278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5" name="Picture 91094">
          <a:extLst>
            <a:ext uri="{FF2B5EF4-FFF2-40B4-BE49-F238E27FC236}">
              <a16:creationId xmlns:a16="http://schemas.microsoft.com/office/drawing/2014/main" id="{8120E3A7-6C2B-4CC5-85D3-1C9E763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6" name="image1.jpeg">
          <a:extLst>
            <a:ext uri="{FF2B5EF4-FFF2-40B4-BE49-F238E27FC236}">
              <a16:creationId xmlns:a16="http://schemas.microsoft.com/office/drawing/2014/main" id="{42C9AD6F-4E4D-49D7-8138-4E48B238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7" name="Picture 91096">
          <a:extLst>
            <a:ext uri="{FF2B5EF4-FFF2-40B4-BE49-F238E27FC236}">
              <a16:creationId xmlns:a16="http://schemas.microsoft.com/office/drawing/2014/main" id="{627E3372-D3D6-43F8-8760-2A52D3ED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8" name="image1.jpeg">
          <a:extLst>
            <a:ext uri="{FF2B5EF4-FFF2-40B4-BE49-F238E27FC236}">
              <a16:creationId xmlns:a16="http://schemas.microsoft.com/office/drawing/2014/main" id="{C169D449-AD25-4673-9288-2A4A804B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9" name="Picture 91098">
          <a:extLst>
            <a:ext uri="{FF2B5EF4-FFF2-40B4-BE49-F238E27FC236}">
              <a16:creationId xmlns:a16="http://schemas.microsoft.com/office/drawing/2014/main" id="{57F787A1-A986-4372-BBA4-22E789B6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0" name="image1.jpeg">
          <a:extLst>
            <a:ext uri="{FF2B5EF4-FFF2-40B4-BE49-F238E27FC236}">
              <a16:creationId xmlns:a16="http://schemas.microsoft.com/office/drawing/2014/main" id="{047B8DA2-38F3-4525-9AAB-A65CBC4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1" name="Picture 91100">
          <a:extLst>
            <a:ext uri="{FF2B5EF4-FFF2-40B4-BE49-F238E27FC236}">
              <a16:creationId xmlns:a16="http://schemas.microsoft.com/office/drawing/2014/main" id="{31958BDF-C7DF-4F82-8A45-2BB0FF37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2" name="image1.jpeg">
          <a:extLst>
            <a:ext uri="{FF2B5EF4-FFF2-40B4-BE49-F238E27FC236}">
              <a16:creationId xmlns:a16="http://schemas.microsoft.com/office/drawing/2014/main" id="{51BDE3BA-AB81-4A8F-AFEA-4E7FCBFE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3" name="Picture 91102">
          <a:extLst>
            <a:ext uri="{FF2B5EF4-FFF2-40B4-BE49-F238E27FC236}">
              <a16:creationId xmlns:a16="http://schemas.microsoft.com/office/drawing/2014/main" id="{12B64659-4BF2-4A71-9A1F-8CE571FC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4" name="image1.jpeg">
          <a:extLst>
            <a:ext uri="{FF2B5EF4-FFF2-40B4-BE49-F238E27FC236}">
              <a16:creationId xmlns:a16="http://schemas.microsoft.com/office/drawing/2014/main" id="{6F88BD4D-6A9F-48FC-864D-68D25AB7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5" name="Picture 91104">
          <a:extLst>
            <a:ext uri="{FF2B5EF4-FFF2-40B4-BE49-F238E27FC236}">
              <a16:creationId xmlns:a16="http://schemas.microsoft.com/office/drawing/2014/main" id="{A057C578-20A8-4435-807F-A7C76583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6" name="image1.jpeg">
          <a:extLst>
            <a:ext uri="{FF2B5EF4-FFF2-40B4-BE49-F238E27FC236}">
              <a16:creationId xmlns:a16="http://schemas.microsoft.com/office/drawing/2014/main" id="{A755BA1D-E23B-46D5-A5DE-223AA1B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7" name="Picture 91106">
          <a:extLst>
            <a:ext uri="{FF2B5EF4-FFF2-40B4-BE49-F238E27FC236}">
              <a16:creationId xmlns:a16="http://schemas.microsoft.com/office/drawing/2014/main" id="{57245E81-05B9-41F1-B457-DF1239A6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8" name="image1.jpeg">
          <a:extLst>
            <a:ext uri="{FF2B5EF4-FFF2-40B4-BE49-F238E27FC236}">
              <a16:creationId xmlns:a16="http://schemas.microsoft.com/office/drawing/2014/main" id="{38DF83F0-946E-49AA-8A0D-3A8068D1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9" name="Picture 91108">
          <a:extLst>
            <a:ext uri="{FF2B5EF4-FFF2-40B4-BE49-F238E27FC236}">
              <a16:creationId xmlns:a16="http://schemas.microsoft.com/office/drawing/2014/main" id="{06B4F6B9-C060-485B-9C2B-BD9F908F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0" name="image1.jpeg">
          <a:extLst>
            <a:ext uri="{FF2B5EF4-FFF2-40B4-BE49-F238E27FC236}">
              <a16:creationId xmlns:a16="http://schemas.microsoft.com/office/drawing/2014/main" id="{BE626C3C-AF9A-4B07-9116-B75C7977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1" name="Picture 91110">
          <a:extLst>
            <a:ext uri="{FF2B5EF4-FFF2-40B4-BE49-F238E27FC236}">
              <a16:creationId xmlns:a16="http://schemas.microsoft.com/office/drawing/2014/main" id="{188966ED-90F0-4258-A1EE-2A6D049F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2" name="image1.jpeg">
          <a:extLst>
            <a:ext uri="{FF2B5EF4-FFF2-40B4-BE49-F238E27FC236}">
              <a16:creationId xmlns:a16="http://schemas.microsoft.com/office/drawing/2014/main" id="{3C1D0F60-1796-40D7-A8EC-9273881A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3" name="Picture 91112">
          <a:extLst>
            <a:ext uri="{FF2B5EF4-FFF2-40B4-BE49-F238E27FC236}">
              <a16:creationId xmlns:a16="http://schemas.microsoft.com/office/drawing/2014/main" id="{8FD0A545-8B62-4C28-8D4B-A3968E94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4" name="image1.jpeg">
          <a:extLst>
            <a:ext uri="{FF2B5EF4-FFF2-40B4-BE49-F238E27FC236}">
              <a16:creationId xmlns:a16="http://schemas.microsoft.com/office/drawing/2014/main" id="{5F34F4AD-692A-496B-8134-E05F538B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5" name="Picture 91114">
          <a:extLst>
            <a:ext uri="{FF2B5EF4-FFF2-40B4-BE49-F238E27FC236}">
              <a16:creationId xmlns:a16="http://schemas.microsoft.com/office/drawing/2014/main" id="{AAAD6875-21FB-4268-AE6C-8567B922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6" name="image1.jpeg">
          <a:extLst>
            <a:ext uri="{FF2B5EF4-FFF2-40B4-BE49-F238E27FC236}">
              <a16:creationId xmlns:a16="http://schemas.microsoft.com/office/drawing/2014/main" id="{F5102AD7-3090-4EAB-B17C-6D61045A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7" name="Picture 91116">
          <a:extLst>
            <a:ext uri="{FF2B5EF4-FFF2-40B4-BE49-F238E27FC236}">
              <a16:creationId xmlns:a16="http://schemas.microsoft.com/office/drawing/2014/main" id="{FD39382D-ACF8-4A66-AB1D-6BBCE6D8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8" name="image1.jpeg">
          <a:extLst>
            <a:ext uri="{FF2B5EF4-FFF2-40B4-BE49-F238E27FC236}">
              <a16:creationId xmlns:a16="http://schemas.microsoft.com/office/drawing/2014/main" id="{4F2F4D81-0CC9-4AA5-8C84-CEAEF97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9" name="Picture 91118">
          <a:extLst>
            <a:ext uri="{FF2B5EF4-FFF2-40B4-BE49-F238E27FC236}">
              <a16:creationId xmlns:a16="http://schemas.microsoft.com/office/drawing/2014/main" id="{1DB5128C-45B4-4BE5-AE1E-7452D15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0" name="image1.jpeg">
          <a:extLst>
            <a:ext uri="{FF2B5EF4-FFF2-40B4-BE49-F238E27FC236}">
              <a16:creationId xmlns:a16="http://schemas.microsoft.com/office/drawing/2014/main" id="{7B700009-5051-4085-868B-E8456CD8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1" name="Picture 91120">
          <a:extLst>
            <a:ext uri="{FF2B5EF4-FFF2-40B4-BE49-F238E27FC236}">
              <a16:creationId xmlns:a16="http://schemas.microsoft.com/office/drawing/2014/main" id="{251FF75A-5CAF-4D2F-8A01-2CABE8CF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2" name="image1.jpeg">
          <a:extLst>
            <a:ext uri="{FF2B5EF4-FFF2-40B4-BE49-F238E27FC236}">
              <a16:creationId xmlns:a16="http://schemas.microsoft.com/office/drawing/2014/main" id="{6948A269-0B6A-4643-94F1-54B50215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3" name="Picture 91122">
          <a:extLst>
            <a:ext uri="{FF2B5EF4-FFF2-40B4-BE49-F238E27FC236}">
              <a16:creationId xmlns:a16="http://schemas.microsoft.com/office/drawing/2014/main" id="{6CD8423B-BA5A-4924-B038-FA5F5956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4" name="image1.jpeg">
          <a:extLst>
            <a:ext uri="{FF2B5EF4-FFF2-40B4-BE49-F238E27FC236}">
              <a16:creationId xmlns:a16="http://schemas.microsoft.com/office/drawing/2014/main" id="{B11B3C0F-D6C5-49B6-9975-9B263E4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5" name="Picture 91124">
          <a:extLst>
            <a:ext uri="{FF2B5EF4-FFF2-40B4-BE49-F238E27FC236}">
              <a16:creationId xmlns:a16="http://schemas.microsoft.com/office/drawing/2014/main" id="{4421379B-5DB4-448D-8A32-6BE2C2C6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6" name="image1.jpeg">
          <a:extLst>
            <a:ext uri="{FF2B5EF4-FFF2-40B4-BE49-F238E27FC236}">
              <a16:creationId xmlns:a16="http://schemas.microsoft.com/office/drawing/2014/main" id="{E9D767CB-6E82-4EA3-B59F-E336692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7" name="Picture 91126">
          <a:extLst>
            <a:ext uri="{FF2B5EF4-FFF2-40B4-BE49-F238E27FC236}">
              <a16:creationId xmlns:a16="http://schemas.microsoft.com/office/drawing/2014/main" id="{D49A59B9-9927-43A3-A6E9-EFECC5A3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8" name="image1.jpeg">
          <a:extLst>
            <a:ext uri="{FF2B5EF4-FFF2-40B4-BE49-F238E27FC236}">
              <a16:creationId xmlns:a16="http://schemas.microsoft.com/office/drawing/2014/main" id="{708D72C1-F07B-4419-9EF2-2CFA7CC6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9" name="Picture 91128">
          <a:extLst>
            <a:ext uri="{FF2B5EF4-FFF2-40B4-BE49-F238E27FC236}">
              <a16:creationId xmlns:a16="http://schemas.microsoft.com/office/drawing/2014/main" id="{5644D34A-E04E-44DE-BD55-8B53842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0" name="image1.jpeg">
          <a:extLst>
            <a:ext uri="{FF2B5EF4-FFF2-40B4-BE49-F238E27FC236}">
              <a16:creationId xmlns:a16="http://schemas.microsoft.com/office/drawing/2014/main" id="{79B801FC-5473-4C84-9AE8-A8ABBB31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1" name="Picture 91130">
          <a:extLst>
            <a:ext uri="{FF2B5EF4-FFF2-40B4-BE49-F238E27FC236}">
              <a16:creationId xmlns:a16="http://schemas.microsoft.com/office/drawing/2014/main" id="{0E378D61-924F-41B1-9777-DEC55F5A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2" name="image1.jpeg">
          <a:extLst>
            <a:ext uri="{FF2B5EF4-FFF2-40B4-BE49-F238E27FC236}">
              <a16:creationId xmlns:a16="http://schemas.microsoft.com/office/drawing/2014/main" id="{9D3CF5F7-6518-4794-8D1F-BF03C736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3" name="Picture 91132">
          <a:extLst>
            <a:ext uri="{FF2B5EF4-FFF2-40B4-BE49-F238E27FC236}">
              <a16:creationId xmlns:a16="http://schemas.microsoft.com/office/drawing/2014/main" id="{D9F81C55-E7C5-4534-8080-8DA25E14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4" name="image1.jpeg">
          <a:extLst>
            <a:ext uri="{FF2B5EF4-FFF2-40B4-BE49-F238E27FC236}">
              <a16:creationId xmlns:a16="http://schemas.microsoft.com/office/drawing/2014/main" id="{AB59CB80-91BD-4294-AAE9-60E26615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5" name="Picture 91134">
          <a:extLst>
            <a:ext uri="{FF2B5EF4-FFF2-40B4-BE49-F238E27FC236}">
              <a16:creationId xmlns:a16="http://schemas.microsoft.com/office/drawing/2014/main" id="{381A6704-2129-42EB-BB4C-52A3DFCC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6" name="image1.jpeg">
          <a:extLst>
            <a:ext uri="{FF2B5EF4-FFF2-40B4-BE49-F238E27FC236}">
              <a16:creationId xmlns:a16="http://schemas.microsoft.com/office/drawing/2014/main" id="{35E16410-0CF9-457F-9499-E85A62B3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7" name="Picture 91136">
          <a:extLst>
            <a:ext uri="{FF2B5EF4-FFF2-40B4-BE49-F238E27FC236}">
              <a16:creationId xmlns:a16="http://schemas.microsoft.com/office/drawing/2014/main" id="{35F7EAF4-2EB4-47DF-A2EF-980097C2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8" name="image1.jpeg">
          <a:extLst>
            <a:ext uri="{FF2B5EF4-FFF2-40B4-BE49-F238E27FC236}">
              <a16:creationId xmlns:a16="http://schemas.microsoft.com/office/drawing/2014/main" id="{A2F75F9A-BBB2-4EC7-8573-D3490F38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9" name="Picture 91138">
          <a:extLst>
            <a:ext uri="{FF2B5EF4-FFF2-40B4-BE49-F238E27FC236}">
              <a16:creationId xmlns:a16="http://schemas.microsoft.com/office/drawing/2014/main" id="{A88AF035-432C-49DA-9005-5D91828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0" name="image1.jpeg">
          <a:extLst>
            <a:ext uri="{FF2B5EF4-FFF2-40B4-BE49-F238E27FC236}">
              <a16:creationId xmlns:a16="http://schemas.microsoft.com/office/drawing/2014/main" id="{547CF6DE-71FE-49DD-A324-BBDB6C9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1" name="Picture 91140">
          <a:extLst>
            <a:ext uri="{FF2B5EF4-FFF2-40B4-BE49-F238E27FC236}">
              <a16:creationId xmlns:a16="http://schemas.microsoft.com/office/drawing/2014/main" id="{7130CCC2-86C6-4F63-8706-FB64D23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2" name="image1.jpeg">
          <a:extLst>
            <a:ext uri="{FF2B5EF4-FFF2-40B4-BE49-F238E27FC236}">
              <a16:creationId xmlns:a16="http://schemas.microsoft.com/office/drawing/2014/main" id="{C29775A7-E9CE-4191-B8A0-ED002A1D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3" name="Picture 91142">
          <a:extLst>
            <a:ext uri="{FF2B5EF4-FFF2-40B4-BE49-F238E27FC236}">
              <a16:creationId xmlns:a16="http://schemas.microsoft.com/office/drawing/2014/main" id="{B867BEFC-3E52-4EB7-9893-4DF1A6D8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4" name="image1.jpeg">
          <a:extLst>
            <a:ext uri="{FF2B5EF4-FFF2-40B4-BE49-F238E27FC236}">
              <a16:creationId xmlns:a16="http://schemas.microsoft.com/office/drawing/2014/main" id="{12B5BC48-19B8-477D-A3A3-F718A49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5" name="Picture 91144">
          <a:extLst>
            <a:ext uri="{FF2B5EF4-FFF2-40B4-BE49-F238E27FC236}">
              <a16:creationId xmlns:a16="http://schemas.microsoft.com/office/drawing/2014/main" id="{2770DE7A-C67D-4728-AB44-C97A4BE0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6" name="image1.jpeg">
          <a:extLst>
            <a:ext uri="{FF2B5EF4-FFF2-40B4-BE49-F238E27FC236}">
              <a16:creationId xmlns:a16="http://schemas.microsoft.com/office/drawing/2014/main" id="{60ADB9FF-3ECD-44B9-9084-0713D6D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7" name="Picture 91146">
          <a:extLst>
            <a:ext uri="{FF2B5EF4-FFF2-40B4-BE49-F238E27FC236}">
              <a16:creationId xmlns:a16="http://schemas.microsoft.com/office/drawing/2014/main" id="{47F8050B-5707-4B83-86D8-ACB37B31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8" name="image1.jpeg">
          <a:extLst>
            <a:ext uri="{FF2B5EF4-FFF2-40B4-BE49-F238E27FC236}">
              <a16:creationId xmlns:a16="http://schemas.microsoft.com/office/drawing/2014/main" id="{80ADFC9E-80DE-4B31-A3CD-6FB87C84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9" name="Picture 91148">
          <a:extLst>
            <a:ext uri="{FF2B5EF4-FFF2-40B4-BE49-F238E27FC236}">
              <a16:creationId xmlns:a16="http://schemas.microsoft.com/office/drawing/2014/main" id="{F51A00E7-A03D-485D-9492-75651C5E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0" name="image1.jpeg">
          <a:extLst>
            <a:ext uri="{FF2B5EF4-FFF2-40B4-BE49-F238E27FC236}">
              <a16:creationId xmlns:a16="http://schemas.microsoft.com/office/drawing/2014/main" id="{04D88ABA-7557-4D17-A28E-75F71C68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1" name="Picture 91150">
          <a:extLst>
            <a:ext uri="{FF2B5EF4-FFF2-40B4-BE49-F238E27FC236}">
              <a16:creationId xmlns:a16="http://schemas.microsoft.com/office/drawing/2014/main" id="{7BECF204-9E91-4628-B07A-2A0F1005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2" name="image1.jpeg">
          <a:extLst>
            <a:ext uri="{FF2B5EF4-FFF2-40B4-BE49-F238E27FC236}">
              <a16:creationId xmlns:a16="http://schemas.microsoft.com/office/drawing/2014/main" id="{8CC8A719-31D2-44F6-8A72-8E2CE5D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3" name="Picture 91152">
          <a:extLst>
            <a:ext uri="{FF2B5EF4-FFF2-40B4-BE49-F238E27FC236}">
              <a16:creationId xmlns:a16="http://schemas.microsoft.com/office/drawing/2014/main" id="{1D992F9F-7230-4915-9485-8F652410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4" name="image1.jpeg">
          <a:extLst>
            <a:ext uri="{FF2B5EF4-FFF2-40B4-BE49-F238E27FC236}">
              <a16:creationId xmlns:a16="http://schemas.microsoft.com/office/drawing/2014/main" id="{CDEBC361-BF61-412F-A15C-3A317E83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5" name="Picture 91154">
          <a:extLst>
            <a:ext uri="{FF2B5EF4-FFF2-40B4-BE49-F238E27FC236}">
              <a16:creationId xmlns:a16="http://schemas.microsoft.com/office/drawing/2014/main" id="{F530771A-6808-4956-9A4F-A0E230E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6" name="image1.jpeg">
          <a:extLst>
            <a:ext uri="{FF2B5EF4-FFF2-40B4-BE49-F238E27FC236}">
              <a16:creationId xmlns:a16="http://schemas.microsoft.com/office/drawing/2014/main" id="{25D072E5-4C30-4350-8675-ADCE9D65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7" name="Picture 91156">
          <a:extLst>
            <a:ext uri="{FF2B5EF4-FFF2-40B4-BE49-F238E27FC236}">
              <a16:creationId xmlns:a16="http://schemas.microsoft.com/office/drawing/2014/main" id="{C6D001AB-5E9E-481F-8887-87EA673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8" name="image1.jpeg">
          <a:extLst>
            <a:ext uri="{FF2B5EF4-FFF2-40B4-BE49-F238E27FC236}">
              <a16:creationId xmlns:a16="http://schemas.microsoft.com/office/drawing/2014/main" id="{51428F41-86DA-40EF-914B-4BB34C73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9" name="Picture 91158">
          <a:extLst>
            <a:ext uri="{FF2B5EF4-FFF2-40B4-BE49-F238E27FC236}">
              <a16:creationId xmlns:a16="http://schemas.microsoft.com/office/drawing/2014/main" id="{9F9850F3-322C-4894-947A-CD2DC5F8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0" name="image1.jpeg">
          <a:extLst>
            <a:ext uri="{FF2B5EF4-FFF2-40B4-BE49-F238E27FC236}">
              <a16:creationId xmlns:a16="http://schemas.microsoft.com/office/drawing/2014/main" id="{A59A1B51-7059-48CA-9358-65B3D02C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1" name="Picture 91160">
          <a:extLst>
            <a:ext uri="{FF2B5EF4-FFF2-40B4-BE49-F238E27FC236}">
              <a16:creationId xmlns:a16="http://schemas.microsoft.com/office/drawing/2014/main" id="{C6B7C535-AFAB-4952-BA90-223C6878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2" name="image1.jpeg">
          <a:extLst>
            <a:ext uri="{FF2B5EF4-FFF2-40B4-BE49-F238E27FC236}">
              <a16:creationId xmlns:a16="http://schemas.microsoft.com/office/drawing/2014/main" id="{A6906257-5CD0-4218-BD5E-9E68E501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3" name="Picture 91162">
          <a:extLst>
            <a:ext uri="{FF2B5EF4-FFF2-40B4-BE49-F238E27FC236}">
              <a16:creationId xmlns:a16="http://schemas.microsoft.com/office/drawing/2014/main" id="{2BF0D530-0576-40A2-81F9-7DB1B91E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4" name="image1.jpeg">
          <a:extLst>
            <a:ext uri="{FF2B5EF4-FFF2-40B4-BE49-F238E27FC236}">
              <a16:creationId xmlns:a16="http://schemas.microsoft.com/office/drawing/2014/main" id="{95463DE4-BBBF-4C91-B22B-852426CA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5" name="Picture 91164">
          <a:extLst>
            <a:ext uri="{FF2B5EF4-FFF2-40B4-BE49-F238E27FC236}">
              <a16:creationId xmlns:a16="http://schemas.microsoft.com/office/drawing/2014/main" id="{CD4BC96A-F42A-4DFB-BFA1-31216E6C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6" name="image1.jpeg">
          <a:extLst>
            <a:ext uri="{FF2B5EF4-FFF2-40B4-BE49-F238E27FC236}">
              <a16:creationId xmlns:a16="http://schemas.microsoft.com/office/drawing/2014/main" id="{0F96EA18-D7FB-487C-9356-832ADD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211794</xdr:colOff>
      <xdr:row>4</xdr:row>
      <xdr:rowOff>166133</xdr:rowOff>
    </xdr:to>
    <xdr:pic>
      <xdr:nvPicPr>
        <xdr:cNvPr id="91167" name="Picture 91166">
          <a:extLst>
            <a:ext uri="{FF2B5EF4-FFF2-40B4-BE49-F238E27FC236}">
              <a16:creationId xmlns:a16="http://schemas.microsoft.com/office/drawing/2014/main" id="{1E95FAA9-ECDC-4C8F-9CFE-1D72FBFE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8" name="image1.jpeg">
          <a:extLst>
            <a:ext uri="{FF2B5EF4-FFF2-40B4-BE49-F238E27FC236}">
              <a16:creationId xmlns:a16="http://schemas.microsoft.com/office/drawing/2014/main" id="{B41AA8A3-DAC9-4F2F-A860-71C750B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211794</xdr:colOff>
      <xdr:row>4</xdr:row>
      <xdr:rowOff>166133</xdr:rowOff>
    </xdr:to>
    <xdr:pic>
      <xdr:nvPicPr>
        <xdr:cNvPr id="91169" name="Picture 91168">
          <a:extLst>
            <a:ext uri="{FF2B5EF4-FFF2-40B4-BE49-F238E27FC236}">
              <a16:creationId xmlns:a16="http://schemas.microsoft.com/office/drawing/2014/main" id="{66893525-AF7B-4214-A599-2DAB0FE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0" name="image1.jpeg">
          <a:extLst>
            <a:ext uri="{FF2B5EF4-FFF2-40B4-BE49-F238E27FC236}">
              <a16:creationId xmlns:a16="http://schemas.microsoft.com/office/drawing/2014/main" id="{4CB49C92-DC01-4703-8507-113F6AB8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1" name="Picture 91170">
          <a:extLst>
            <a:ext uri="{FF2B5EF4-FFF2-40B4-BE49-F238E27FC236}">
              <a16:creationId xmlns:a16="http://schemas.microsoft.com/office/drawing/2014/main" id="{B6BF8CF3-D097-41E7-8D9A-39B19ACE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2" name="image1.jpeg">
          <a:extLst>
            <a:ext uri="{FF2B5EF4-FFF2-40B4-BE49-F238E27FC236}">
              <a16:creationId xmlns:a16="http://schemas.microsoft.com/office/drawing/2014/main" id="{B0C10296-0D75-494B-8AC5-FC4B77F5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3" name="Picture 91172">
          <a:extLst>
            <a:ext uri="{FF2B5EF4-FFF2-40B4-BE49-F238E27FC236}">
              <a16:creationId xmlns:a16="http://schemas.microsoft.com/office/drawing/2014/main" id="{70775547-6F5E-4570-8C18-995C920C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4" name="image1.jpeg">
          <a:extLst>
            <a:ext uri="{FF2B5EF4-FFF2-40B4-BE49-F238E27FC236}">
              <a16:creationId xmlns:a16="http://schemas.microsoft.com/office/drawing/2014/main" id="{856D93FB-51E3-41AA-A5C5-4C4FF674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5" name="Picture 91174">
          <a:extLst>
            <a:ext uri="{FF2B5EF4-FFF2-40B4-BE49-F238E27FC236}">
              <a16:creationId xmlns:a16="http://schemas.microsoft.com/office/drawing/2014/main" id="{6E77316E-BBEE-41F2-A3EB-40CC3151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6" name="image1.jpeg">
          <a:extLst>
            <a:ext uri="{FF2B5EF4-FFF2-40B4-BE49-F238E27FC236}">
              <a16:creationId xmlns:a16="http://schemas.microsoft.com/office/drawing/2014/main" id="{703EEF07-1AE0-44D4-A894-52E44579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7" name="Picture 91176">
          <a:extLst>
            <a:ext uri="{FF2B5EF4-FFF2-40B4-BE49-F238E27FC236}">
              <a16:creationId xmlns:a16="http://schemas.microsoft.com/office/drawing/2014/main" id="{A05D9BE0-8ED7-4E28-8745-06DDD602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8" name="image1.jpeg">
          <a:extLst>
            <a:ext uri="{FF2B5EF4-FFF2-40B4-BE49-F238E27FC236}">
              <a16:creationId xmlns:a16="http://schemas.microsoft.com/office/drawing/2014/main" id="{FC6E6574-27C3-4166-AA08-29ACDE71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9" name="Picture 91178">
          <a:extLst>
            <a:ext uri="{FF2B5EF4-FFF2-40B4-BE49-F238E27FC236}">
              <a16:creationId xmlns:a16="http://schemas.microsoft.com/office/drawing/2014/main" id="{FC328AB1-F70B-4B48-9C8A-ABA02C2F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0" name="image1.jpeg">
          <a:extLst>
            <a:ext uri="{FF2B5EF4-FFF2-40B4-BE49-F238E27FC236}">
              <a16:creationId xmlns:a16="http://schemas.microsoft.com/office/drawing/2014/main" id="{D4B06E45-738C-4CB5-873C-DA44C07E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1" name="Picture 91180">
          <a:extLst>
            <a:ext uri="{FF2B5EF4-FFF2-40B4-BE49-F238E27FC236}">
              <a16:creationId xmlns:a16="http://schemas.microsoft.com/office/drawing/2014/main" id="{211A419A-F3CB-4C61-A383-5822D5B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2" name="image1.jpeg">
          <a:extLst>
            <a:ext uri="{FF2B5EF4-FFF2-40B4-BE49-F238E27FC236}">
              <a16:creationId xmlns:a16="http://schemas.microsoft.com/office/drawing/2014/main" id="{31EE45BC-11DE-4359-AA9C-B4314AD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3" name="Picture 91182">
          <a:extLst>
            <a:ext uri="{FF2B5EF4-FFF2-40B4-BE49-F238E27FC236}">
              <a16:creationId xmlns:a16="http://schemas.microsoft.com/office/drawing/2014/main" id="{141F452B-422C-4F8C-881C-B1870F3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4" name="image1.jpeg">
          <a:extLst>
            <a:ext uri="{FF2B5EF4-FFF2-40B4-BE49-F238E27FC236}">
              <a16:creationId xmlns:a16="http://schemas.microsoft.com/office/drawing/2014/main" id="{4518B5FD-4292-456B-9058-585CAD37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5" name="Picture 91184">
          <a:extLst>
            <a:ext uri="{FF2B5EF4-FFF2-40B4-BE49-F238E27FC236}">
              <a16:creationId xmlns:a16="http://schemas.microsoft.com/office/drawing/2014/main" id="{C808D9E2-A81D-4652-8E0F-4A68F559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6" name="image1.jpeg">
          <a:extLst>
            <a:ext uri="{FF2B5EF4-FFF2-40B4-BE49-F238E27FC236}">
              <a16:creationId xmlns:a16="http://schemas.microsoft.com/office/drawing/2014/main" id="{43D4F50F-72FE-41F9-8346-11D782AF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7" name="Picture 91186">
          <a:extLst>
            <a:ext uri="{FF2B5EF4-FFF2-40B4-BE49-F238E27FC236}">
              <a16:creationId xmlns:a16="http://schemas.microsoft.com/office/drawing/2014/main" id="{21D6A5E0-054F-4481-A0AA-4BFE166D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8" name="image1.jpeg">
          <a:extLst>
            <a:ext uri="{FF2B5EF4-FFF2-40B4-BE49-F238E27FC236}">
              <a16:creationId xmlns:a16="http://schemas.microsoft.com/office/drawing/2014/main" id="{F86133BF-35F7-453C-A228-C0C42675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9" name="Picture 91188">
          <a:extLst>
            <a:ext uri="{FF2B5EF4-FFF2-40B4-BE49-F238E27FC236}">
              <a16:creationId xmlns:a16="http://schemas.microsoft.com/office/drawing/2014/main" id="{3F17E172-FD3F-4963-B972-3BA3289E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0" name="image1.jpeg">
          <a:extLst>
            <a:ext uri="{FF2B5EF4-FFF2-40B4-BE49-F238E27FC236}">
              <a16:creationId xmlns:a16="http://schemas.microsoft.com/office/drawing/2014/main" id="{8AF04D47-4142-4CC9-8D8B-F1157B07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1" name="Picture 91190">
          <a:extLst>
            <a:ext uri="{FF2B5EF4-FFF2-40B4-BE49-F238E27FC236}">
              <a16:creationId xmlns:a16="http://schemas.microsoft.com/office/drawing/2014/main" id="{ABABBAE4-A51B-4664-B484-1597CCD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2" name="image1.jpeg">
          <a:extLst>
            <a:ext uri="{FF2B5EF4-FFF2-40B4-BE49-F238E27FC236}">
              <a16:creationId xmlns:a16="http://schemas.microsoft.com/office/drawing/2014/main" id="{ACB82178-335A-48AF-9E98-4FC129B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3" name="Picture 91192">
          <a:extLst>
            <a:ext uri="{FF2B5EF4-FFF2-40B4-BE49-F238E27FC236}">
              <a16:creationId xmlns:a16="http://schemas.microsoft.com/office/drawing/2014/main" id="{27E6FD96-16C8-4C2B-95E8-167C9FC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4" name="image1.jpeg">
          <a:extLst>
            <a:ext uri="{FF2B5EF4-FFF2-40B4-BE49-F238E27FC236}">
              <a16:creationId xmlns:a16="http://schemas.microsoft.com/office/drawing/2014/main" id="{421E904F-DCEE-4761-9CED-F72FA3E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5" name="Picture 91194">
          <a:extLst>
            <a:ext uri="{FF2B5EF4-FFF2-40B4-BE49-F238E27FC236}">
              <a16:creationId xmlns:a16="http://schemas.microsoft.com/office/drawing/2014/main" id="{AC0B3DFE-17B3-4AD4-BE47-8558827E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6" name="image1.jpeg">
          <a:extLst>
            <a:ext uri="{FF2B5EF4-FFF2-40B4-BE49-F238E27FC236}">
              <a16:creationId xmlns:a16="http://schemas.microsoft.com/office/drawing/2014/main" id="{4D26C272-FCE9-4CE2-B8E6-44A33A78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7" name="Picture 91196">
          <a:extLst>
            <a:ext uri="{FF2B5EF4-FFF2-40B4-BE49-F238E27FC236}">
              <a16:creationId xmlns:a16="http://schemas.microsoft.com/office/drawing/2014/main" id="{507A511F-2B11-4E5F-8DAE-2B1882A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8" name="image1.jpeg">
          <a:extLst>
            <a:ext uri="{FF2B5EF4-FFF2-40B4-BE49-F238E27FC236}">
              <a16:creationId xmlns:a16="http://schemas.microsoft.com/office/drawing/2014/main" id="{98B8D91A-B3E1-4510-839C-F9F7B5D5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9" name="Picture 91198">
          <a:extLst>
            <a:ext uri="{FF2B5EF4-FFF2-40B4-BE49-F238E27FC236}">
              <a16:creationId xmlns:a16="http://schemas.microsoft.com/office/drawing/2014/main" id="{AB55F9DC-82BD-4040-8810-165D5C28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0" name="image1.jpeg">
          <a:extLst>
            <a:ext uri="{FF2B5EF4-FFF2-40B4-BE49-F238E27FC236}">
              <a16:creationId xmlns:a16="http://schemas.microsoft.com/office/drawing/2014/main" id="{C3969DDC-0A03-46E9-AF44-A377DB3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1" name="Picture 91200">
          <a:extLst>
            <a:ext uri="{FF2B5EF4-FFF2-40B4-BE49-F238E27FC236}">
              <a16:creationId xmlns:a16="http://schemas.microsoft.com/office/drawing/2014/main" id="{F9E87BB0-3CEA-4008-92B6-C52C8D8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2" name="image1.jpeg">
          <a:extLst>
            <a:ext uri="{FF2B5EF4-FFF2-40B4-BE49-F238E27FC236}">
              <a16:creationId xmlns:a16="http://schemas.microsoft.com/office/drawing/2014/main" id="{15F79D21-E5B5-4B14-8ED0-20830788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3" name="Picture 91202">
          <a:extLst>
            <a:ext uri="{FF2B5EF4-FFF2-40B4-BE49-F238E27FC236}">
              <a16:creationId xmlns:a16="http://schemas.microsoft.com/office/drawing/2014/main" id="{E51CDD9E-EE39-4589-91ED-1B9B98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4" name="image1.jpeg">
          <a:extLst>
            <a:ext uri="{FF2B5EF4-FFF2-40B4-BE49-F238E27FC236}">
              <a16:creationId xmlns:a16="http://schemas.microsoft.com/office/drawing/2014/main" id="{4B6C7D20-43A6-45E5-98C9-7B25B2F7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5" name="Picture 91204">
          <a:extLst>
            <a:ext uri="{FF2B5EF4-FFF2-40B4-BE49-F238E27FC236}">
              <a16:creationId xmlns:a16="http://schemas.microsoft.com/office/drawing/2014/main" id="{A9C85FA5-3055-474D-B4A7-2C2FB235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6" name="image1.jpeg">
          <a:extLst>
            <a:ext uri="{FF2B5EF4-FFF2-40B4-BE49-F238E27FC236}">
              <a16:creationId xmlns:a16="http://schemas.microsoft.com/office/drawing/2014/main" id="{C63CB286-95DE-43AC-A96A-358B2B4C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7" name="Picture 91206">
          <a:extLst>
            <a:ext uri="{FF2B5EF4-FFF2-40B4-BE49-F238E27FC236}">
              <a16:creationId xmlns:a16="http://schemas.microsoft.com/office/drawing/2014/main" id="{CD1E8B42-3577-4D38-A280-346B0665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8" name="image1.jpeg">
          <a:extLst>
            <a:ext uri="{FF2B5EF4-FFF2-40B4-BE49-F238E27FC236}">
              <a16:creationId xmlns:a16="http://schemas.microsoft.com/office/drawing/2014/main" id="{3848C2FD-8628-43C4-B722-F183EE3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9" name="Picture 91208">
          <a:extLst>
            <a:ext uri="{FF2B5EF4-FFF2-40B4-BE49-F238E27FC236}">
              <a16:creationId xmlns:a16="http://schemas.microsoft.com/office/drawing/2014/main" id="{40E06EEC-E724-4F73-B580-1D68DC9C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4" name="image1.jpeg">
          <a:extLst>
            <a:ext uri="{FF2B5EF4-FFF2-40B4-BE49-F238E27FC236}">
              <a16:creationId xmlns:a16="http://schemas.microsoft.com/office/drawing/2014/main" id="{ED57B296-B253-4079-AD98-DFD44C5C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5" name="Picture 91214">
          <a:extLst>
            <a:ext uri="{FF2B5EF4-FFF2-40B4-BE49-F238E27FC236}">
              <a16:creationId xmlns:a16="http://schemas.microsoft.com/office/drawing/2014/main" id="{EAC1083B-1D23-4030-A7C6-816EC6CB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6" name="image1.jpeg">
          <a:extLst>
            <a:ext uri="{FF2B5EF4-FFF2-40B4-BE49-F238E27FC236}">
              <a16:creationId xmlns:a16="http://schemas.microsoft.com/office/drawing/2014/main" id="{051428C7-1E4D-440D-8FD0-F83CB82C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7" name="Picture 91216">
          <a:extLst>
            <a:ext uri="{FF2B5EF4-FFF2-40B4-BE49-F238E27FC236}">
              <a16:creationId xmlns:a16="http://schemas.microsoft.com/office/drawing/2014/main" id="{7FDC0818-9817-4F12-9EC1-BBCBE0E7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0" name="image1.jpeg">
          <a:extLst>
            <a:ext uri="{FF2B5EF4-FFF2-40B4-BE49-F238E27FC236}">
              <a16:creationId xmlns:a16="http://schemas.microsoft.com/office/drawing/2014/main" id="{7BA56294-9C55-46C4-BF9E-8475A3C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1" name="Picture 91210">
          <a:extLst>
            <a:ext uri="{FF2B5EF4-FFF2-40B4-BE49-F238E27FC236}">
              <a16:creationId xmlns:a16="http://schemas.microsoft.com/office/drawing/2014/main" id="{ECE561FF-5B81-43CA-8421-49CE4565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2" name="image1.jpeg">
          <a:extLst>
            <a:ext uri="{FF2B5EF4-FFF2-40B4-BE49-F238E27FC236}">
              <a16:creationId xmlns:a16="http://schemas.microsoft.com/office/drawing/2014/main" id="{E307678C-1B53-4B84-B444-2FBAA5C3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3" name="Picture 91212">
          <a:extLst>
            <a:ext uri="{FF2B5EF4-FFF2-40B4-BE49-F238E27FC236}">
              <a16:creationId xmlns:a16="http://schemas.microsoft.com/office/drawing/2014/main" id="{BC0A526D-7FCE-427F-B3FD-934E21E6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8" name="image1.jpeg">
          <a:extLst>
            <a:ext uri="{FF2B5EF4-FFF2-40B4-BE49-F238E27FC236}">
              <a16:creationId xmlns:a16="http://schemas.microsoft.com/office/drawing/2014/main" id="{95257365-643B-4EF5-B7F8-C0A5731E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9" name="Picture 91218">
          <a:extLst>
            <a:ext uri="{FF2B5EF4-FFF2-40B4-BE49-F238E27FC236}">
              <a16:creationId xmlns:a16="http://schemas.microsoft.com/office/drawing/2014/main" id="{56579F7C-FFBE-4753-A614-A496EA38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0" name="image1.jpeg">
          <a:extLst>
            <a:ext uri="{FF2B5EF4-FFF2-40B4-BE49-F238E27FC236}">
              <a16:creationId xmlns:a16="http://schemas.microsoft.com/office/drawing/2014/main" id="{9B95BAD0-7568-43B3-9409-7C0D269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1" name="Picture 91220">
          <a:extLst>
            <a:ext uri="{FF2B5EF4-FFF2-40B4-BE49-F238E27FC236}">
              <a16:creationId xmlns:a16="http://schemas.microsoft.com/office/drawing/2014/main" id="{700D1444-4B25-46D2-9802-A517C072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2" name="image1.jpeg">
          <a:extLst>
            <a:ext uri="{FF2B5EF4-FFF2-40B4-BE49-F238E27FC236}">
              <a16:creationId xmlns:a16="http://schemas.microsoft.com/office/drawing/2014/main" id="{1F2F9AFD-33C8-435E-BB37-27D14E7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3" name="Picture 91222">
          <a:extLst>
            <a:ext uri="{FF2B5EF4-FFF2-40B4-BE49-F238E27FC236}">
              <a16:creationId xmlns:a16="http://schemas.microsoft.com/office/drawing/2014/main" id="{F19FD8C9-0022-4B5E-B820-0573FD8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4" name="image1.jpeg">
          <a:extLst>
            <a:ext uri="{FF2B5EF4-FFF2-40B4-BE49-F238E27FC236}">
              <a16:creationId xmlns:a16="http://schemas.microsoft.com/office/drawing/2014/main" id="{C465A090-01EB-412F-BF8A-D9405757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5" name="Picture 91224">
          <a:extLst>
            <a:ext uri="{FF2B5EF4-FFF2-40B4-BE49-F238E27FC236}">
              <a16:creationId xmlns:a16="http://schemas.microsoft.com/office/drawing/2014/main" id="{0002FCEB-CDF0-4B79-BF8E-96BBB00D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6" name="image1.jpeg">
          <a:extLst>
            <a:ext uri="{FF2B5EF4-FFF2-40B4-BE49-F238E27FC236}">
              <a16:creationId xmlns:a16="http://schemas.microsoft.com/office/drawing/2014/main" id="{8146B051-37F3-416F-BA8B-211E2BD0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7" name="Picture 91226">
          <a:extLst>
            <a:ext uri="{FF2B5EF4-FFF2-40B4-BE49-F238E27FC236}">
              <a16:creationId xmlns:a16="http://schemas.microsoft.com/office/drawing/2014/main" id="{514F8949-9F3C-4E30-B9DE-D8045BA1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8" name="image1.jpeg">
          <a:extLst>
            <a:ext uri="{FF2B5EF4-FFF2-40B4-BE49-F238E27FC236}">
              <a16:creationId xmlns:a16="http://schemas.microsoft.com/office/drawing/2014/main" id="{DEF9D5B1-B7DE-47B6-90D4-1DA0DD5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9" name="Picture 91228">
          <a:extLst>
            <a:ext uri="{FF2B5EF4-FFF2-40B4-BE49-F238E27FC236}">
              <a16:creationId xmlns:a16="http://schemas.microsoft.com/office/drawing/2014/main" id="{1209B487-74E4-4629-9E60-98D5029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0" name="image1.jpeg">
          <a:extLst>
            <a:ext uri="{FF2B5EF4-FFF2-40B4-BE49-F238E27FC236}">
              <a16:creationId xmlns:a16="http://schemas.microsoft.com/office/drawing/2014/main" id="{3B4ECF0E-4CCE-44F5-9006-7FCC9CA6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1" name="Picture 91230">
          <a:extLst>
            <a:ext uri="{FF2B5EF4-FFF2-40B4-BE49-F238E27FC236}">
              <a16:creationId xmlns:a16="http://schemas.microsoft.com/office/drawing/2014/main" id="{00091842-629A-467D-A911-24803127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2" name="image1.jpeg">
          <a:extLst>
            <a:ext uri="{FF2B5EF4-FFF2-40B4-BE49-F238E27FC236}">
              <a16:creationId xmlns:a16="http://schemas.microsoft.com/office/drawing/2014/main" id="{6F58A663-44DC-4E8F-AED5-C0C8643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3" name="Picture 91232">
          <a:extLst>
            <a:ext uri="{FF2B5EF4-FFF2-40B4-BE49-F238E27FC236}">
              <a16:creationId xmlns:a16="http://schemas.microsoft.com/office/drawing/2014/main" id="{2F44D9E0-67F4-41BC-BF74-EDEDDDCC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4" name="image1.jpeg">
          <a:extLst>
            <a:ext uri="{FF2B5EF4-FFF2-40B4-BE49-F238E27FC236}">
              <a16:creationId xmlns:a16="http://schemas.microsoft.com/office/drawing/2014/main" id="{E1F0C472-C8D1-462D-890A-061A5CB5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5" name="Picture 91234">
          <a:extLst>
            <a:ext uri="{FF2B5EF4-FFF2-40B4-BE49-F238E27FC236}">
              <a16:creationId xmlns:a16="http://schemas.microsoft.com/office/drawing/2014/main" id="{AE9545D3-2074-4A9D-AF70-4C70346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6" name="image1.jpeg">
          <a:extLst>
            <a:ext uri="{FF2B5EF4-FFF2-40B4-BE49-F238E27FC236}">
              <a16:creationId xmlns:a16="http://schemas.microsoft.com/office/drawing/2014/main" id="{9E51F878-F2F7-4815-B675-A4B515A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7" name="Picture 91236">
          <a:extLst>
            <a:ext uri="{FF2B5EF4-FFF2-40B4-BE49-F238E27FC236}">
              <a16:creationId xmlns:a16="http://schemas.microsoft.com/office/drawing/2014/main" id="{4F343B4D-2BF8-47EF-BACC-E3A96A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8" name="image1.jpeg">
          <a:extLst>
            <a:ext uri="{FF2B5EF4-FFF2-40B4-BE49-F238E27FC236}">
              <a16:creationId xmlns:a16="http://schemas.microsoft.com/office/drawing/2014/main" id="{C7A53844-3298-4A9A-8B77-F31509A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9" name="Picture 91238">
          <a:extLst>
            <a:ext uri="{FF2B5EF4-FFF2-40B4-BE49-F238E27FC236}">
              <a16:creationId xmlns:a16="http://schemas.microsoft.com/office/drawing/2014/main" id="{320EF13E-A7EE-4C53-9BDF-36564DC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0" name="image1.jpeg">
          <a:extLst>
            <a:ext uri="{FF2B5EF4-FFF2-40B4-BE49-F238E27FC236}">
              <a16:creationId xmlns:a16="http://schemas.microsoft.com/office/drawing/2014/main" id="{85FD4A14-ACA5-4B35-897B-72C51223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1" name="Picture 91240">
          <a:extLst>
            <a:ext uri="{FF2B5EF4-FFF2-40B4-BE49-F238E27FC236}">
              <a16:creationId xmlns:a16="http://schemas.microsoft.com/office/drawing/2014/main" id="{3763D66C-EBCE-4EAA-A629-4702ADC0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2" name="image1.jpeg">
          <a:extLst>
            <a:ext uri="{FF2B5EF4-FFF2-40B4-BE49-F238E27FC236}">
              <a16:creationId xmlns:a16="http://schemas.microsoft.com/office/drawing/2014/main" id="{C4622752-B5D5-42F5-BC45-1A4FC5F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3" name="Picture 91242">
          <a:extLst>
            <a:ext uri="{FF2B5EF4-FFF2-40B4-BE49-F238E27FC236}">
              <a16:creationId xmlns:a16="http://schemas.microsoft.com/office/drawing/2014/main" id="{CC5172D1-1909-4CC8-BE58-C7E5CA4D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4" name="image1.jpeg">
          <a:extLst>
            <a:ext uri="{FF2B5EF4-FFF2-40B4-BE49-F238E27FC236}">
              <a16:creationId xmlns:a16="http://schemas.microsoft.com/office/drawing/2014/main" id="{540A2835-9912-484F-A089-08709F3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5" name="Picture 91244">
          <a:extLst>
            <a:ext uri="{FF2B5EF4-FFF2-40B4-BE49-F238E27FC236}">
              <a16:creationId xmlns:a16="http://schemas.microsoft.com/office/drawing/2014/main" id="{F540CA40-1D1B-4D22-B94A-8889201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6" name="image1.jpeg">
          <a:extLst>
            <a:ext uri="{FF2B5EF4-FFF2-40B4-BE49-F238E27FC236}">
              <a16:creationId xmlns:a16="http://schemas.microsoft.com/office/drawing/2014/main" id="{322B3635-DA90-4DB7-9BBF-9861EA2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7" name="Picture 91246">
          <a:extLst>
            <a:ext uri="{FF2B5EF4-FFF2-40B4-BE49-F238E27FC236}">
              <a16:creationId xmlns:a16="http://schemas.microsoft.com/office/drawing/2014/main" id="{BA55A3B6-55B5-40E3-800A-529B64F2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8" name="image1.jpeg">
          <a:extLst>
            <a:ext uri="{FF2B5EF4-FFF2-40B4-BE49-F238E27FC236}">
              <a16:creationId xmlns:a16="http://schemas.microsoft.com/office/drawing/2014/main" id="{EAB6B7FE-5665-4D97-9459-C58A0E4D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9" name="Picture 91248">
          <a:extLst>
            <a:ext uri="{FF2B5EF4-FFF2-40B4-BE49-F238E27FC236}">
              <a16:creationId xmlns:a16="http://schemas.microsoft.com/office/drawing/2014/main" id="{3824D55B-254D-4853-9F82-F47C92B9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0" name="image1.jpeg">
          <a:extLst>
            <a:ext uri="{FF2B5EF4-FFF2-40B4-BE49-F238E27FC236}">
              <a16:creationId xmlns:a16="http://schemas.microsoft.com/office/drawing/2014/main" id="{3EC4FF2F-2346-4480-B9CB-7F1DFAF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1" name="Picture 91250">
          <a:extLst>
            <a:ext uri="{FF2B5EF4-FFF2-40B4-BE49-F238E27FC236}">
              <a16:creationId xmlns:a16="http://schemas.microsoft.com/office/drawing/2014/main" id="{92D3136C-7B2B-4C14-9986-17596DAA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2" name="image1.jpeg">
          <a:extLst>
            <a:ext uri="{FF2B5EF4-FFF2-40B4-BE49-F238E27FC236}">
              <a16:creationId xmlns:a16="http://schemas.microsoft.com/office/drawing/2014/main" id="{C33FBBDC-EBEE-449B-AE8B-D4B78EF5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3" name="Picture 91252">
          <a:extLst>
            <a:ext uri="{FF2B5EF4-FFF2-40B4-BE49-F238E27FC236}">
              <a16:creationId xmlns:a16="http://schemas.microsoft.com/office/drawing/2014/main" id="{A341FEB8-BEA4-456F-B443-0CA89A74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4" name="image1.jpeg">
          <a:extLst>
            <a:ext uri="{FF2B5EF4-FFF2-40B4-BE49-F238E27FC236}">
              <a16:creationId xmlns:a16="http://schemas.microsoft.com/office/drawing/2014/main" id="{D733C06E-AC79-45AB-BCEF-B0F7ED8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5" name="Picture 91254">
          <a:extLst>
            <a:ext uri="{FF2B5EF4-FFF2-40B4-BE49-F238E27FC236}">
              <a16:creationId xmlns:a16="http://schemas.microsoft.com/office/drawing/2014/main" id="{D5404AA5-34E6-4ED0-A3AE-1D91EDCE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6" name="image1.jpeg">
          <a:extLst>
            <a:ext uri="{FF2B5EF4-FFF2-40B4-BE49-F238E27FC236}">
              <a16:creationId xmlns:a16="http://schemas.microsoft.com/office/drawing/2014/main" id="{1BFAAF19-27B0-4EB4-8F2B-3FBDB1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7" name="Picture 91256">
          <a:extLst>
            <a:ext uri="{FF2B5EF4-FFF2-40B4-BE49-F238E27FC236}">
              <a16:creationId xmlns:a16="http://schemas.microsoft.com/office/drawing/2014/main" id="{23C54F56-DB50-46DB-8DCE-E66FD055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8" name="image1.jpeg">
          <a:extLst>
            <a:ext uri="{FF2B5EF4-FFF2-40B4-BE49-F238E27FC236}">
              <a16:creationId xmlns:a16="http://schemas.microsoft.com/office/drawing/2014/main" id="{7AD4012C-E289-4FC6-9007-D49BAA19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9" name="Picture 91258">
          <a:extLst>
            <a:ext uri="{FF2B5EF4-FFF2-40B4-BE49-F238E27FC236}">
              <a16:creationId xmlns:a16="http://schemas.microsoft.com/office/drawing/2014/main" id="{34F0C452-B72C-4B25-A0EF-B97C01CC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0" name="image1.jpeg">
          <a:extLst>
            <a:ext uri="{FF2B5EF4-FFF2-40B4-BE49-F238E27FC236}">
              <a16:creationId xmlns:a16="http://schemas.microsoft.com/office/drawing/2014/main" id="{3A5AF33E-7EAA-4161-B80E-3558198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1" name="Picture 91260">
          <a:extLst>
            <a:ext uri="{FF2B5EF4-FFF2-40B4-BE49-F238E27FC236}">
              <a16:creationId xmlns:a16="http://schemas.microsoft.com/office/drawing/2014/main" id="{4F0F084A-0134-4160-8096-D2FB25B4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2" name="image1.jpeg">
          <a:extLst>
            <a:ext uri="{FF2B5EF4-FFF2-40B4-BE49-F238E27FC236}">
              <a16:creationId xmlns:a16="http://schemas.microsoft.com/office/drawing/2014/main" id="{5BCEA727-68AA-45DA-9336-FD9983C4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3" name="Picture 91262">
          <a:extLst>
            <a:ext uri="{FF2B5EF4-FFF2-40B4-BE49-F238E27FC236}">
              <a16:creationId xmlns:a16="http://schemas.microsoft.com/office/drawing/2014/main" id="{4012484A-F018-45A2-8D05-E70E26CD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4" name="image1.jpeg">
          <a:extLst>
            <a:ext uri="{FF2B5EF4-FFF2-40B4-BE49-F238E27FC236}">
              <a16:creationId xmlns:a16="http://schemas.microsoft.com/office/drawing/2014/main" id="{868F14D8-0967-4644-BAD3-6AAADA81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5" name="Picture 91264">
          <a:extLst>
            <a:ext uri="{FF2B5EF4-FFF2-40B4-BE49-F238E27FC236}">
              <a16:creationId xmlns:a16="http://schemas.microsoft.com/office/drawing/2014/main" id="{0AC8C0EB-11CE-477E-B3E5-AA160804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6" name="image1.jpeg">
          <a:extLst>
            <a:ext uri="{FF2B5EF4-FFF2-40B4-BE49-F238E27FC236}">
              <a16:creationId xmlns:a16="http://schemas.microsoft.com/office/drawing/2014/main" id="{B2C23E6D-ACB1-4362-AB6C-35AD3BCC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7" name="Picture 91266">
          <a:extLst>
            <a:ext uri="{FF2B5EF4-FFF2-40B4-BE49-F238E27FC236}">
              <a16:creationId xmlns:a16="http://schemas.microsoft.com/office/drawing/2014/main" id="{649EEF09-4A59-4C9B-8D09-05BE4572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8" name="image1.jpeg">
          <a:extLst>
            <a:ext uri="{FF2B5EF4-FFF2-40B4-BE49-F238E27FC236}">
              <a16:creationId xmlns:a16="http://schemas.microsoft.com/office/drawing/2014/main" id="{35577ADC-C8D1-49D0-8B1D-237C0EA0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9" name="Picture 91268">
          <a:extLst>
            <a:ext uri="{FF2B5EF4-FFF2-40B4-BE49-F238E27FC236}">
              <a16:creationId xmlns:a16="http://schemas.microsoft.com/office/drawing/2014/main" id="{74094C1A-BA65-48A3-AD89-1E474C5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0" name="image1.jpeg">
          <a:extLst>
            <a:ext uri="{FF2B5EF4-FFF2-40B4-BE49-F238E27FC236}">
              <a16:creationId xmlns:a16="http://schemas.microsoft.com/office/drawing/2014/main" id="{F8A2801F-D9B4-481C-B533-E397EA7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1" name="Picture 91270">
          <a:extLst>
            <a:ext uri="{FF2B5EF4-FFF2-40B4-BE49-F238E27FC236}">
              <a16:creationId xmlns:a16="http://schemas.microsoft.com/office/drawing/2014/main" id="{73D36403-1621-4B00-9B16-A3A717B0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2" name="image1.jpeg">
          <a:extLst>
            <a:ext uri="{FF2B5EF4-FFF2-40B4-BE49-F238E27FC236}">
              <a16:creationId xmlns:a16="http://schemas.microsoft.com/office/drawing/2014/main" id="{558BA01A-1DE3-4177-8CF7-B06380E6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3" name="Picture 91272">
          <a:extLst>
            <a:ext uri="{FF2B5EF4-FFF2-40B4-BE49-F238E27FC236}">
              <a16:creationId xmlns:a16="http://schemas.microsoft.com/office/drawing/2014/main" id="{9191B0DB-B4EA-413E-B420-4A8CACA7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4" name="image1.jpeg">
          <a:extLst>
            <a:ext uri="{FF2B5EF4-FFF2-40B4-BE49-F238E27FC236}">
              <a16:creationId xmlns:a16="http://schemas.microsoft.com/office/drawing/2014/main" id="{EDC1A2C3-3611-4624-96F7-245C52C2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5" name="Picture 91274">
          <a:extLst>
            <a:ext uri="{FF2B5EF4-FFF2-40B4-BE49-F238E27FC236}">
              <a16:creationId xmlns:a16="http://schemas.microsoft.com/office/drawing/2014/main" id="{8472588B-77BA-43D2-94EE-2C51548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6" name="image1.jpeg">
          <a:extLst>
            <a:ext uri="{FF2B5EF4-FFF2-40B4-BE49-F238E27FC236}">
              <a16:creationId xmlns:a16="http://schemas.microsoft.com/office/drawing/2014/main" id="{AA2F007D-7C94-48B1-AA93-86F2A295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7" name="Picture 91276">
          <a:extLst>
            <a:ext uri="{FF2B5EF4-FFF2-40B4-BE49-F238E27FC236}">
              <a16:creationId xmlns:a16="http://schemas.microsoft.com/office/drawing/2014/main" id="{0879BE16-DED9-4B3B-AAF6-9D339A5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8" name="image1.jpeg">
          <a:extLst>
            <a:ext uri="{FF2B5EF4-FFF2-40B4-BE49-F238E27FC236}">
              <a16:creationId xmlns:a16="http://schemas.microsoft.com/office/drawing/2014/main" id="{E43988D0-03B6-40C7-B0A7-C59AA3E7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9" name="Picture 91278">
          <a:extLst>
            <a:ext uri="{FF2B5EF4-FFF2-40B4-BE49-F238E27FC236}">
              <a16:creationId xmlns:a16="http://schemas.microsoft.com/office/drawing/2014/main" id="{9E2C94B8-1C26-439E-BB64-F09FAF2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0" name="image1.jpeg">
          <a:extLst>
            <a:ext uri="{FF2B5EF4-FFF2-40B4-BE49-F238E27FC236}">
              <a16:creationId xmlns:a16="http://schemas.microsoft.com/office/drawing/2014/main" id="{9ACAD499-A821-4F17-A0C3-5D522A02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1" name="Picture 91280">
          <a:extLst>
            <a:ext uri="{FF2B5EF4-FFF2-40B4-BE49-F238E27FC236}">
              <a16:creationId xmlns:a16="http://schemas.microsoft.com/office/drawing/2014/main" id="{A58B7A55-B27B-412D-8A4C-6296B70D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4" name="image1.jpeg">
          <a:extLst>
            <a:ext uri="{FF2B5EF4-FFF2-40B4-BE49-F238E27FC236}">
              <a16:creationId xmlns:a16="http://schemas.microsoft.com/office/drawing/2014/main" id="{FDF3EB44-B680-ABDE-57FA-92C9BDD8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6" name="image1.jpeg">
          <a:extLst>
            <a:ext uri="{FF2B5EF4-FFF2-40B4-BE49-F238E27FC236}">
              <a16:creationId xmlns:a16="http://schemas.microsoft.com/office/drawing/2014/main" id="{D282C00A-0CC4-3FB7-7583-A0582973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1B1A1-6D7F-EDFD-D2D3-C28A390D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896" y="164224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A4A5100-B281-4F85-AF4B-3FABAFE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E68BAAA4-1BE3-4943-9391-1030973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9DFC9-60BC-4174-B0FC-AAAEE2F8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AC7498BE-72C4-41E9-9EEF-74750895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CA968DB-0080-4571-9606-B775B810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27C390-EEF7-47B8-8262-63BD5B99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110E451-725D-43B8-8217-607EC791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B010C94-3AB0-46D3-8AA4-CF09858B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FB2ED8-FB77-41A8-B689-508EECF2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CBEF294E-DA6E-44CC-99FA-B8119DC8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4E411CF0-6DBA-4FF3-B4C4-56065387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896E8F-7D9E-40E4-B3A0-A20ABA9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FBEFD31F-4634-4876-9DDE-7644C46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05659287-D99F-4F0D-B93C-8E8AA32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4C494C-1CAF-4865-9824-D278006B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D6707E40-D65C-4938-AE88-42B677B9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2D4C57D-19DF-4301-88BD-A037FD6D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53C0974-29D4-4379-8768-1399D2A1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2B4E103-7705-4D11-8C32-0DE6409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290FBDE8-E0F8-4518-9837-30F02E11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795FB22-FE66-419E-98F1-F39270B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209C3D3F-AF8D-42BA-BC01-699CE976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103CFFF-D913-46E2-9A7F-AD16830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D2619F1-4E08-4607-B898-DE36670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57203BA4-5A6F-4DF0-A1F0-C428E188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E975A427-808F-4CE4-AA20-38CE9E69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FB357C9-998B-4848-8DC5-C4E897F6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9BA9973-8EF8-4F08-A8C7-35BE5158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5CE05604-1C31-41B4-993D-6588606F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6" name="Picture 101215">
          <a:extLst>
            <a:ext uri="{FF2B5EF4-FFF2-40B4-BE49-F238E27FC236}">
              <a16:creationId xmlns:a16="http://schemas.microsoft.com/office/drawing/2014/main" id="{6B953BFB-195C-4ED9-A983-DC6288B5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7" name="image1.jpeg">
          <a:extLst>
            <a:ext uri="{FF2B5EF4-FFF2-40B4-BE49-F238E27FC236}">
              <a16:creationId xmlns:a16="http://schemas.microsoft.com/office/drawing/2014/main" id="{1F433139-AAEA-4BDE-8634-3CACFC4F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8" name="image1.jpeg">
          <a:extLst>
            <a:ext uri="{FF2B5EF4-FFF2-40B4-BE49-F238E27FC236}">
              <a16:creationId xmlns:a16="http://schemas.microsoft.com/office/drawing/2014/main" id="{B2CC1721-C534-462A-9B7D-B54AC90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9" name="Picture 101218">
          <a:extLst>
            <a:ext uri="{FF2B5EF4-FFF2-40B4-BE49-F238E27FC236}">
              <a16:creationId xmlns:a16="http://schemas.microsoft.com/office/drawing/2014/main" id="{E4CEA6BD-1E44-4B2C-BD2B-3D876AC0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0" name="image1.jpeg">
          <a:extLst>
            <a:ext uri="{FF2B5EF4-FFF2-40B4-BE49-F238E27FC236}">
              <a16:creationId xmlns:a16="http://schemas.microsoft.com/office/drawing/2014/main" id="{8FDA22F7-A1CF-4728-A83A-718E5ECA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1" name="image1.jpeg">
          <a:extLst>
            <a:ext uri="{FF2B5EF4-FFF2-40B4-BE49-F238E27FC236}">
              <a16:creationId xmlns:a16="http://schemas.microsoft.com/office/drawing/2014/main" id="{29BBDFC1-A1CA-49B4-995F-1A88F7EB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2" name="Picture 101221">
          <a:extLst>
            <a:ext uri="{FF2B5EF4-FFF2-40B4-BE49-F238E27FC236}">
              <a16:creationId xmlns:a16="http://schemas.microsoft.com/office/drawing/2014/main" id="{3CE48B44-F4D0-4B38-98E6-23847D24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3" name="image1.jpeg">
          <a:extLst>
            <a:ext uri="{FF2B5EF4-FFF2-40B4-BE49-F238E27FC236}">
              <a16:creationId xmlns:a16="http://schemas.microsoft.com/office/drawing/2014/main" id="{546A646D-2F38-4DC2-9CE2-84BE7338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4" name="image1.jpeg">
          <a:extLst>
            <a:ext uri="{FF2B5EF4-FFF2-40B4-BE49-F238E27FC236}">
              <a16:creationId xmlns:a16="http://schemas.microsoft.com/office/drawing/2014/main" id="{B0189741-7181-465A-B331-1463B1B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5" name="Picture 101224">
          <a:extLst>
            <a:ext uri="{FF2B5EF4-FFF2-40B4-BE49-F238E27FC236}">
              <a16:creationId xmlns:a16="http://schemas.microsoft.com/office/drawing/2014/main" id="{E02AF98E-F6C2-4774-9FA6-7D59744B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6" name="image1.jpeg">
          <a:extLst>
            <a:ext uri="{FF2B5EF4-FFF2-40B4-BE49-F238E27FC236}">
              <a16:creationId xmlns:a16="http://schemas.microsoft.com/office/drawing/2014/main" id="{E6637A02-87B6-4D5D-B4A9-82AC45C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7" name="image1.jpeg">
          <a:extLst>
            <a:ext uri="{FF2B5EF4-FFF2-40B4-BE49-F238E27FC236}">
              <a16:creationId xmlns:a16="http://schemas.microsoft.com/office/drawing/2014/main" id="{5275DCBE-8AFD-4746-992A-1894EC63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8" name="Picture 101227">
          <a:extLst>
            <a:ext uri="{FF2B5EF4-FFF2-40B4-BE49-F238E27FC236}">
              <a16:creationId xmlns:a16="http://schemas.microsoft.com/office/drawing/2014/main" id="{F853C41A-7C23-42E7-97F0-77A6259A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9" name="image1.jpeg">
          <a:extLst>
            <a:ext uri="{FF2B5EF4-FFF2-40B4-BE49-F238E27FC236}">
              <a16:creationId xmlns:a16="http://schemas.microsoft.com/office/drawing/2014/main" id="{AF132306-9739-413C-B63B-5D0BBF3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0" name="image1.jpeg">
          <a:extLst>
            <a:ext uri="{FF2B5EF4-FFF2-40B4-BE49-F238E27FC236}">
              <a16:creationId xmlns:a16="http://schemas.microsoft.com/office/drawing/2014/main" id="{A0CC862C-B2D7-431D-8FF4-2E8E22CA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1" name="Picture 101230">
          <a:extLst>
            <a:ext uri="{FF2B5EF4-FFF2-40B4-BE49-F238E27FC236}">
              <a16:creationId xmlns:a16="http://schemas.microsoft.com/office/drawing/2014/main" id="{08CE601E-D9FE-4FBC-A88E-2032E52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2" name="image1.jpeg">
          <a:extLst>
            <a:ext uri="{FF2B5EF4-FFF2-40B4-BE49-F238E27FC236}">
              <a16:creationId xmlns:a16="http://schemas.microsoft.com/office/drawing/2014/main" id="{9BF271A9-BDAC-4955-B0A9-F7CD8699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3" name="image1.jpeg">
          <a:extLst>
            <a:ext uri="{FF2B5EF4-FFF2-40B4-BE49-F238E27FC236}">
              <a16:creationId xmlns:a16="http://schemas.microsoft.com/office/drawing/2014/main" id="{0F1F9CFA-B466-433C-ACC9-4041DEA0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4" name="Picture 101233">
          <a:extLst>
            <a:ext uri="{FF2B5EF4-FFF2-40B4-BE49-F238E27FC236}">
              <a16:creationId xmlns:a16="http://schemas.microsoft.com/office/drawing/2014/main" id="{F14FEBB7-A3FF-44A4-8188-9EB46991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5" name="image1.jpeg">
          <a:extLst>
            <a:ext uri="{FF2B5EF4-FFF2-40B4-BE49-F238E27FC236}">
              <a16:creationId xmlns:a16="http://schemas.microsoft.com/office/drawing/2014/main" id="{1637A4D8-7E5E-4718-899A-D803153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6" name="image1.jpeg">
          <a:extLst>
            <a:ext uri="{FF2B5EF4-FFF2-40B4-BE49-F238E27FC236}">
              <a16:creationId xmlns:a16="http://schemas.microsoft.com/office/drawing/2014/main" id="{52AC1B87-B76F-4FE8-AD89-E504541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7" name="Picture 101236">
          <a:extLst>
            <a:ext uri="{FF2B5EF4-FFF2-40B4-BE49-F238E27FC236}">
              <a16:creationId xmlns:a16="http://schemas.microsoft.com/office/drawing/2014/main" id="{AE087A1C-1E69-4F17-B902-68DE5A5D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8" name="image1.jpeg">
          <a:extLst>
            <a:ext uri="{FF2B5EF4-FFF2-40B4-BE49-F238E27FC236}">
              <a16:creationId xmlns:a16="http://schemas.microsoft.com/office/drawing/2014/main" id="{83E1C516-69B0-4274-B3C2-3B8D480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9" name="image1.jpeg">
          <a:extLst>
            <a:ext uri="{FF2B5EF4-FFF2-40B4-BE49-F238E27FC236}">
              <a16:creationId xmlns:a16="http://schemas.microsoft.com/office/drawing/2014/main" id="{F5E41289-40E9-4968-8A61-1E46FB23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0" name="Picture 101239">
          <a:extLst>
            <a:ext uri="{FF2B5EF4-FFF2-40B4-BE49-F238E27FC236}">
              <a16:creationId xmlns:a16="http://schemas.microsoft.com/office/drawing/2014/main" id="{3317F66E-0189-4AE1-9411-0AF38D90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1" name="image1.jpeg">
          <a:extLst>
            <a:ext uri="{FF2B5EF4-FFF2-40B4-BE49-F238E27FC236}">
              <a16:creationId xmlns:a16="http://schemas.microsoft.com/office/drawing/2014/main" id="{A741BE38-A0CC-4259-ACFA-A2328856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2" name="image1.jpeg">
          <a:extLst>
            <a:ext uri="{FF2B5EF4-FFF2-40B4-BE49-F238E27FC236}">
              <a16:creationId xmlns:a16="http://schemas.microsoft.com/office/drawing/2014/main" id="{5AE0C569-527A-490B-8233-DAF03B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3" name="Picture 101242">
          <a:extLst>
            <a:ext uri="{FF2B5EF4-FFF2-40B4-BE49-F238E27FC236}">
              <a16:creationId xmlns:a16="http://schemas.microsoft.com/office/drawing/2014/main" id="{FEA4D485-C9B7-4C7E-8D0C-2931F510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5" name="image1.jpeg">
          <a:extLst>
            <a:ext uri="{FF2B5EF4-FFF2-40B4-BE49-F238E27FC236}">
              <a16:creationId xmlns:a16="http://schemas.microsoft.com/office/drawing/2014/main" id="{EAECDA71-327E-40DB-B974-BB11B084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7" name="image1.jpeg">
          <a:extLst>
            <a:ext uri="{FF2B5EF4-FFF2-40B4-BE49-F238E27FC236}">
              <a16:creationId xmlns:a16="http://schemas.microsoft.com/office/drawing/2014/main" id="{4B32188E-47A0-400C-83CE-224119E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8" name="Picture 101247">
          <a:extLst>
            <a:ext uri="{FF2B5EF4-FFF2-40B4-BE49-F238E27FC236}">
              <a16:creationId xmlns:a16="http://schemas.microsoft.com/office/drawing/2014/main" id="{6CFEAC79-2506-4C87-BBEA-0378F626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9" name="image1.jpeg">
          <a:extLst>
            <a:ext uri="{FF2B5EF4-FFF2-40B4-BE49-F238E27FC236}">
              <a16:creationId xmlns:a16="http://schemas.microsoft.com/office/drawing/2014/main" id="{82E4D71C-6FB4-442F-A725-3AF44C32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0" name="image1.jpeg">
          <a:extLst>
            <a:ext uri="{FF2B5EF4-FFF2-40B4-BE49-F238E27FC236}">
              <a16:creationId xmlns:a16="http://schemas.microsoft.com/office/drawing/2014/main" id="{7B21CC2B-6CF9-4950-A96C-4FF21FC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1" name="Picture 101250">
          <a:extLst>
            <a:ext uri="{FF2B5EF4-FFF2-40B4-BE49-F238E27FC236}">
              <a16:creationId xmlns:a16="http://schemas.microsoft.com/office/drawing/2014/main" id="{BB2F4956-B1A9-4396-BFD7-C8836DD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2" name="image1.jpeg">
          <a:extLst>
            <a:ext uri="{FF2B5EF4-FFF2-40B4-BE49-F238E27FC236}">
              <a16:creationId xmlns:a16="http://schemas.microsoft.com/office/drawing/2014/main" id="{B03E9F09-993B-4C05-8EFC-4736EB6C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3" name="image1.jpeg">
          <a:extLst>
            <a:ext uri="{FF2B5EF4-FFF2-40B4-BE49-F238E27FC236}">
              <a16:creationId xmlns:a16="http://schemas.microsoft.com/office/drawing/2014/main" id="{1A5C8022-4515-477F-8BAD-EA5D2596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4" name="Picture 101253">
          <a:extLst>
            <a:ext uri="{FF2B5EF4-FFF2-40B4-BE49-F238E27FC236}">
              <a16:creationId xmlns:a16="http://schemas.microsoft.com/office/drawing/2014/main" id="{880079C5-5FDC-4E7B-A630-860EDE9B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5" name="image1.jpeg">
          <a:extLst>
            <a:ext uri="{FF2B5EF4-FFF2-40B4-BE49-F238E27FC236}">
              <a16:creationId xmlns:a16="http://schemas.microsoft.com/office/drawing/2014/main" id="{48B98B19-7290-4981-A648-C7E60DCF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6" name="image1.jpeg">
          <a:extLst>
            <a:ext uri="{FF2B5EF4-FFF2-40B4-BE49-F238E27FC236}">
              <a16:creationId xmlns:a16="http://schemas.microsoft.com/office/drawing/2014/main" id="{2D3B62C4-DCD7-4F04-8E3A-65A13D3F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7" name="Picture 101256">
          <a:extLst>
            <a:ext uri="{FF2B5EF4-FFF2-40B4-BE49-F238E27FC236}">
              <a16:creationId xmlns:a16="http://schemas.microsoft.com/office/drawing/2014/main" id="{1379A335-3953-488E-BBFE-4F0689A7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8" name="image1.jpeg">
          <a:extLst>
            <a:ext uri="{FF2B5EF4-FFF2-40B4-BE49-F238E27FC236}">
              <a16:creationId xmlns:a16="http://schemas.microsoft.com/office/drawing/2014/main" id="{54E66973-B8AB-4E5C-A5E2-4D0A1477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9" name="image1.jpeg">
          <a:extLst>
            <a:ext uri="{FF2B5EF4-FFF2-40B4-BE49-F238E27FC236}">
              <a16:creationId xmlns:a16="http://schemas.microsoft.com/office/drawing/2014/main" id="{8ABF3EE5-88BA-4667-824C-C5B1168D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0" name="Picture 101259">
          <a:extLst>
            <a:ext uri="{FF2B5EF4-FFF2-40B4-BE49-F238E27FC236}">
              <a16:creationId xmlns:a16="http://schemas.microsoft.com/office/drawing/2014/main" id="{C5612EF1-EE75-4950-9056-03C22016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1" name="image1.jpeg">
          <a:extLst>
            <a:ext uri="{FF2B5EF4-FFF2-40B4-BE49-F238E27FC236}">
              <a16:creationId xmlns:a16="http://schemas.microsoft.com/office/drawing/2014/main" id="{08CB66C1-41AC-4282-999B-5E2A5C6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2" name="image1.jpeg">
          <a:extLst>
            <a:ext uri="{FF2B5EF4-FFF2-40B4-BE49-F238E27FC236}">
              <a16:creationId xmlns:a16="http://schemas.microsoft.com/office/drawing/2014/main" id="{FF20EC43-25ED-4D49-9E12-C6135F5F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3" name="Picture 101262">
          <a:extLst>
            <a:ext uri="{FF2B5EF4-FFF2-40B4-BE49-F238E27FC236}">
              <a16:creationId xmlns:a16="http://schemas.microsoft.com/office/drawing/2014/main" id="{74DE010A-594A-4D6E-83FB-244BD7BC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4" name="image1.jpeg">
          <a:extLst>
            <a:ext uri="{FF2B5EF4-FFF2-40B4-BE49-F238E27FC236}">
              <a16:creationId xmlns:a16="http://schemas.microsoft.com/office/drawing/2014/main" id="{04D5EFF2-CCF6-4E77-8BBE-4A73ADC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5" name="image1.jpeg">
          <a:extLst>
            <a:ext uri="{FF2B5EF4-FFF2-40B4-BE49-F238E27FC236}">
              <a16:creationId xmlns:a16="http://schemas.microsoft.com/office/drawing/2014/main" id="{2BEE3FD3-9A81-4726-9700-E2878D9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6" name="Picture 101265">
          <a:extLst>
            <a:ext uri="{FF2B5EF4-FFF2-40B4-BE49-F238E27FC236}">
              <a16:creationId xmlns:a16="http://schemas.microsoft.com/office/drawing/2014/main" id="{D34CF79C-A79A-4721-9830-E7F39B09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7" name="image1.jpeg">
          <a:extLst>
            <a:ext uri="{FF2B5EF4-FFF2-40B4-BE49-F238E27FC236}">
              <a16:creationId xmlns:a16="http://schemas.microsoft.com/office/drawing/2014/main" id="{5C261984-6A22-400E-A592-E8003B3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8" name="image1.jpeg">
          <a:extLst>
            <a:ext uri="{FF2B5EF4-FFF2-40B4-BE49-F238E27FC236}">
              <a16:creationId xmlns:a16="http://schemas.microsoft.com/office/drawing/2014/main" id="{0A443658-3E46-43FB-BA07-01B1584B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9" name="Picture 101268">
          <a:extLst>
            <a:ext uri="{FF2B5EF4-FFF2-40B4-BE49-F238E27FC236}">
              <a16:creationId xmlns:a16="http://schemas.microsoft.com/office/drawing/2014/main" id="{D49279E5-7A13-40AF-AFAF-7DD2807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0" name="image1.jpeg">
          <a:extLst>
            <a:ext uri="{FF2B5EF4-FFF2-40B4-BE49-F238E27FC236}">
              <a16:creationId xmlns:a16="http://schemas.microsoft.com/office/drawing/2014/main" id="{37D6F949-35BC-46E3-A010-E3DA32E2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1" name="image1.jpeg">
          <a:extLst>
            <a:ext uri="{FF2B5EF4-FFF2-40B4-BE49-F238E27FC236}">
              <a16:creationId xmlns:a16="http://schemas.microsoft.com/office/drawing/2014/main" id="{C976171C-03F4-40FD-AE99-9F274791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2" name="Picture 101271">
          <a:extLst>
            <a:ext uri="{FF2B5EF4-FFF2-40B4-BE49-F238E27FC236}">
              <a16:creationId xmlns:a16="http://schemas.microsoft.com/office/drawing/2014/main" id="{7FA44AE4-2757-496A-A4B3-F4656232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3" name="image1.jpeg">
          <a:extLst>
            <a:ext uri="{FF2B5EF4-FFF2-40B4-BE49-F238E27FC236}">
              <a16:creationId xmlns:a16="http://schemas.microsoft.com/office/drawing/2014/main" id="{53DB5EC4-11AF-4839-8E30-DBBA9C49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4" name="image1.jpeg">
          <a:extLst>
            <a:ext uri="{FF2B5EF4-FFF2-40B4-BE49-F238E27FC236}">
              <a16:creationId xmlns:a16="http://schemas.microsoft.com/office/drawing/2014/main" id="{17EB09D2-44C8-4A5C-A0CB-B1B0D4E8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5" name="Picture 101274">
          <a:extLst>
            <a:ext uri="{FF2B5EF4-FFF2-40B4-BE49-F238E27FC236}">
              <a16:creationId xmlns:a16="http://schemas.microsoft.com/office/drawing/2014/main" id="{A0087A9D-8F2A-4AD2-920C-A296BD55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6" name="image1.jpeg">
          <a:extLst>
            <a:ext uri="{FF2B5EF4-FFF2-40B4-BE49-F238E27FC236}">
              <a16:creationId xmlns:a16="http://schemas.microsoft.com/office/drawing/2014/main" id="{5F0A8A21-753E-4796-829E-191A0092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7" name="image1.jpeg">
          <a:extLst>
            <a:ext uri="{FF2B5EF4-FFF2-40B4-BE49-F238E27FC236}">
              <a16:creationId xmlns:a16="http://schemas.microsoft.com/office/drawing/2014/main" id="{EBD3862A-DB55-40BC-9AD4-8B240554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8" name="Picture 101277">
          <a:extLst>
            <a:ext uri="{FF2B5EF4-FFF2-40B4-BE49-F238E27FC236}">
              <a16:creationId xmlns:a16="http://schemas.microsoft.com/office/drawing/2014/main" id="{BBAF2D1A-5FF1-4EAE-A6E8-19C70CC6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9" name="image1.jpeg">
          <a:extLst>
            <a:ext uri="{FF2B5EF4-FFF2-40B4-BE49-F238E27FC236}">
              <a16:creationId xmlns:a16="http://schemas.microsoft.com/office/drawing/2014/main" id="{3ECC1E47-A9D4-4120-A000-97C3A699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0" name="image1.jpeg">
          <a:extLst>
            <a:ext uri="{FF2B5EF4-FFF2-40B4-BE49-F238E27FC236}">
              <a16:creationId xmlns:a16="http://schemas.microsoft.com/office/drawing/2014/main" id="{6F8DC58F-7C1C-4FB4-9305-F02D12C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1" name="Picture 101280">
          <a:extLst>
            <a:ext uri="{FF2B5EF4-FFF2-40B4-BE49-F238E27FC236}">
              <a16:creationId xmlns:a16="http://schemas.microsoft.com/office/drawing/2014/main" id="{67197189-7ABD-4487-986D-ABD457C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2" name="image1.jpeg">
          <a:extLst>
            <a:ext uri="{FF2B5EF4-FFF2-40B4-BE49-F238E27FC236}">
              <a16:creationId xmlns:a16="http://schemas.microsoft.com/office/drawing/2014/main" id="{FCD607F6-3A72-4001-9BB9-C37E87BC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3" name="image1.jpeg">
          <a:extLst>
            <a:ext uri="{FF2B5EF4-FFF2-40B4-BE49-F238E27FC236}">
              <a16:creationId xmlns:a16="http://schemas.microsoft.com/office/drawing/2014/main" id="{91BA6D51-57CB-483A-8142-C07C69E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4" name="Picture 101283">
          <a:extLst>
            <a:ext uri="{FF2B5EF4-FFF2-40B4-BE49-F238E27FC236}">
              <a16:creationId xmlns:a16="http://schemas.microsoft.com/office/drawing/2014/main" id="{D64B7463-0241-4289-B685-A192839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5" name="image1.jpeg">
          <a:extLst>
            <a:ext uri="{FF2B5EF4-FFF2-40B4-BE49-F238E27FC236}">
              <a16:creationId xmlns:a16="http://schemas.microsoft.com/office/drawing/2014/main" id="{27770A21-1FB6-4224-90E9-AA44FEAF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6" name="image1.jpeg">
          <a:extLst>
            <a:ext uri="{FF2B5EF4-FFF2-40B4-BE49-F238E27FC236}">
              <a16:creationId xmlns:a16="http://schemas.microsoft.com/office/drawing/2014/main" id="{C4ACA940-250D-4B39-8F32-3779C8D9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7" name="Picture 101286">
          <a:extLst>
            <a:ext uri="{FF2B5EF4-FFF2-40B4-BE49-F238E27FC236}">
              <a16:creationId xmlns:a16="http://schemas.microsoft.com/office/drawing/2014/main" id="{4DC44D87-B7F8-4136-8C2B-25852BDC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8" name="image1.jpeg">
          <a:extLst>
            <a:ext uri="{FF2B5EF4-FFF2-40B4-BE49-F238E27FC236}">
              <a16:creationId xmlns:a16="http://schemas.microsoft.com/office/drawing/2014/main" id="{86D2618C-15AB-49C8-8E57-4ED70FE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9" name="image1.jpeg">
          <a:extLst>
            <a:ext uri="{FF2B5EF4-FFF2-40B4-BE49-F238E27FC236}">
              <a16:creationId xmlns:a16="http://schemas.microsoft.com/office/drawing/2014/main" id="{5CA5B146-14F9-4D0B-9EA5-590FD1D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0" name="Picture 101289">
          <a:extLst>
            <a:ext uri="{FF2B5EF4-FFF2-40B4-BE49-F238E27FC236}">
              <a16:creationId xmlns:a16="http://schemas.microsoft.com/office/drawing/2014/main" id="{24BCD996-547F-47FA-ABA3-5034FAFF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1" name="image1.jpeg">
          <a:extLst>
            <a:ext uri="{FF2B5EF4-FFF2-40B4-BE49-F238E27FC236}">
              <a16:creationId xmlns:a16="http://schemas.microsoft.com/office/drawing/2014/main" id="{90D9DF5B-5282-45EC-A580-A84C3894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2" name="image1.jpeg">
          <a:extLst>
            <a:ext uri="{FF2B5EF4-FFF2-40B4-BE49-F238E27FC236}">
              <a16:creationId xmlns:a16="http://schemas.microsoft.com/office/drawing/2014/main" id="{430ACF8E-0BCA-4EC1-A835-AF943389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3" name="Picture 101292">
          <a:extLst>
            <a:ext uri="{FF2B5EF4-FFF2-40B4-BE49-F238E27FC236}">
              <a16:creationId xmlns:a16="http://schemas.microsoft.com/office/drawing/2014/main" id="{DE8BF484-D9F3-4E05-BBFC-8115F359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4" name="image1.jpeg">
          <a:extLst>
            <a:ext uri="{FF2B5EF4-FFF2-40B4-BE49-F238E27FC236}">
              <a16:creationId xmlns:a16="http://schemas.microsoft.com/office/drawing/2014/main" id="{8F59BECA-F897-4A0C-9D91-6DCF53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5" name="image1.jpeg">
          <a:extLst>
            <a:ext uri="{FF2B5EF4-FFF2-40B4-BE49-F238E27FC236}">
              <a16:creationId xmlns:a16="http://schemas.microsoft.com/office/drawing/2014/main" id="{2B92FA4D-D10B-43C5-9005-0EC9E7BE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6" name="Picture 101295">
          <a:extLst>
            <a:ext uri="{FF2B5EF4-FFF2-40B4-BE49-F238E27FC236}">
              <a16:creationId xmlns:a16="http://schemas.microsoft.com/office/drawing/2014/main" id="{62D9ABA0-26D2-48E7-82C4-540F02FC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7" name="image1.jpeg">
          <a:extLst>
            <a:ext uri="{FF2B5EF4-FFF2-40B4-BE49-F238E27FC236}">
              <a16:creationId xmlns:a16="http://schemas.microsoft.com/office/drawing/2014/main" id="{4C674809-A6CB-45A4-9E2C-DA4F947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8" name="image1.jpeg">
          <a:extLst>
            <a:ext uri="{FF2B5EF4-FFF2-40B4-BE49-F238E27FC236}">
              <a16:creationId xmlns:a16="http://schemas.microsoft.com/office/drawing/2014/main" id="{7EBA1A70-B8DA-4F26-A78A-761FB2C7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9" name="Picture 101298">
          <a:extLst>
            <a:ext uri="{FF2B5EF4-FFF2-40B4-BE49-F238E27FC236}">
              <a16:creationId xmlns:a16="http://schemas.microsoft.com/office/drawing/2014/main" id="{0C3809E2-BF46-41D1-A98F-9972E657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0" name="image1.jpeg">
          <a:extLst>
            <a:ext uri="{FF2B5EF4-FFF2-40B4-BE49-F238E27FC236}">
              <a16:creationId xmlns:a16="http://schemas.microsoft.com/office/drawing/2014/main" id="{A62B245D-2537-49F9-83D6-1BB8A7C0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1" name="image1.jpeg">
          <a:extLst>
            <a:ext uri="{FF2B5EF4-FFF2-40B4-BE49-F238E27FC236}">
              <a16:creationId xmlns:a16="http://schemas.microsoft.com/office/drawing/2014/main" id="{EC02BD98-9BBF-442A-BD75-047AD7E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2" name="Picture 101301">
          <a:extLst>
            <a:ext uri="{FF2B5EF4-FFF2-40B4-BE49-F238E27FC236}">
              <a16:creationId xmlns:a16="http://schemas.microsoft.com/office/drawing/2014/main" id="{DF49583E-DC27-4772-8F05-805D9DE5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3" name="image1.jpeg">
          <a:extLst>
            <a:ext uri="{FF2B5EF4-FFF2-40B4-BE49-F238E27FC236}">
              <a16:creationId xmlns:a16="http://schemas.microsoft.com/office/drawing/2014/main" id="{D7BD921E-5DFE-460F-A075-6A5AC4E8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4" name="image1.jpeg">
          <a:extLst>
            <a:ext uri="{FF2B5EF4-FFF2-40B4-BE49-F238E27FC236}">
              <a16:creationId xmlns:a16="http://schemas.microsoft.com/office/drawing/2014/main" id="{731DCC74-DEDF-4D8A-B109-E2C6AB97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5" name="Picture 101304">
          <a:extLst>
            <a:ext uri="{FF2B5EF4-FFF2-40B4-BE49-F238E27FC236}">
              <a16:creationId xmlns:a16="http://schemas.microsoft.com/office/drawing/2014/main" id="{BF0D4872-AD69-436B-88BA-D3515C84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6" name="image1.jpeg">
          <a:extLst>
            <a:ext uri="{FF2B5EF4-FFF2-40B4-BE49-F238E27FC236}">
              <a16:creationId xmlns:a16="http://schemas.microsoft.com/office/drawing/2014/main" id="{238D253B-2708-433F-A33F-1D0BF61F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7" name="image1.jpeg">
          <a:extLst>
            <a:ext uri="{FF2B5EF4-FFF2-40B4-BE49-F238E27FC236}">
              <a16:creationId xmlns:a16="http://schemas.microsoft.com/office/drawing/2014/main" id="{F004AA18-617C-4DE1-BAB5-12D2343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8" name="Picture 101307">
          <a:extLst>
            <a:ext uri="{FF2B5EF4-FFF2-40B4-BE49-F238E27FC236}">
              <a16:creationId xmlns:a16="http://schemas.microsoft.com/office/drawing/2014/main" id="{E1CCDC61-1713-4B17-A76D-FDC6EE99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9" name="image1.jpeg">
          <a:extLst>
            <a:ext uri="{FF2B5EF4-FFF2-40B4-BE49-F238E27FC236}">
              <a16:creationId xmlns:a16="http://schemas.microsoft.com/office/drawing/2014/main" id="{DA7589EA-3ACA-400C-AFC6-C65DF601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0" name="image1.jpeg">
          <a:extLst>
            <a:ext uri="{FF2B5EF4-FFF2-40B4-BE49-F238E27FC236}">
              <a16:creationId xmlns:a16="http://schemas.microsoft.com/office/drawing/2014/main" id="{07760BA3-9754-4E75-9F52-08774097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1" name="Picture 101310">
          <a:extLst>
            <a:ext uri="{FF2B5EF4-FFF2-40B4-BE49-F238E27FC236}">
              <a16:creationId xmlns:a16="http://schemas.microsoft.com/office/drawing/2014/main" id="{293E212D-FE08-44C3-84B1-74F64873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2" name="image1.jpeg">
          <a:extLst>
            <a:ext uri="{FF2B5EF4-FFF2-40B4-BE49-F238E27FC236}">
              <a16:creationId xmlns:a16="http://schemas.microsoft.com/office/drawing/2014/main" id="{350728F8-DD98-4A11-A939-DFEC0DB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3" name="image1.jpeg">
          <a:extLst>
            <a:ext uri="{FF2B5EF4-FFF2-40B4-BE49-F238E27FC236}">
              <a16:creationId xmlns:a16="http://schemas.microsoft.com/office/drawing/2014/main" id="{9D822117-BB0E-45B1-8D21-34061D23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4" name="Picture 101313">
          <a:extLst>
            <a:ext uri="{FF2B5EF4-FFF2-40B4-BE49-F238E27FC236}">
              <a16:creationId xmlns:a16="http://schemas.microsoft.com/office/drawing/2014/main" id="{8350A30C-0481-43CC-81C8-58EE0AF4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5" name="image1.jpeg">
          <a:extLst>
            <a:ext uri="{FF2B5EF4-FFF2-40B4-BE49-F238E27FC236}">
              <a16:creationId xmlns:a16="http://schemas.microsoft.com/office/drawing/2014/main" id="{2C651490-A852-4DCE-A8B5-9F8D5C91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6" name="image1.jpeg">
          <a:extLst>
            <a:ext uri="{FF2B5EF4-FFF2-40B4-BE49-F238E27FC236}">
              <a16:creationId xmlns:a16="http://schemas.microsoft.com/office/drawing/2014/main" id="{D3BEA92A-EA2F-482E-9C36-1B91569B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7" name="Picture 101316">
          <a:extLst>
            <a:ext uri="{FF2B5EF4-FFF2-40B4-BE49-F238E27FC236}">
              <a16:creationId xmlns:a16="http://schemas.microsoft.com/office/drawing/2014/main" id="{4A20A28E-E35A-43E4-B550-00140384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8" name="image1.jpeg">
          <a:extLst>
            <a:ext uri="{FF2B5EF4-FFF2-40B4-BE49-F238E27FC236}">
              <a16:creationId xmlns:a16="http://schemas.microsoft.com/office/drawing/2014/main" id="{259B25FB-2D4C-4741-9B9F-3DB3B626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9" name="image1.jpeg">
          <a:extLst>
            <a:ext uri="{FF2B5EF4-FFF2-40B4-BE49-F238E27FC236}">
              <a16:creationId xmlns:a16="http://schemas.microsoft.com/office/drawing/2014/main" id="{981C7BBB-B228-4ECC-8FCF-0B0C13B2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0" name="Picture 101319">
          <a:extLst>
            <a:ext uri="{FF2B5EF4-FFF2-40B4-BE49-F238E27FC236}">
              <a16:creationId xmlns:a16="http://schemas.microsoft.com/office/drawing/2014/main" id="{B75624E5-44FC-45F5-B884-B212CB3D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1" name="image1.jpeg">
          <a:extLst>
            <a:ext uri="{FF2B5EF4-FFF2-40B4-BE49-F238E27FC236}">
              <a16:creationId xmlns:a16="http://schemas.microsoft.com/office/drawing/2014/main" id="{D5FA3A39-3A65-41C4-821C-A01AF1F1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2" name="image1.jpeg">
          <a:extLst>
            <a:ext uri="{FF2B5EF4-FFF2-40B4-BE49-F238E27FC236}">
              <a16:creationId xmlns:a16="http://schemas.microsoft.com/office/drawing/2014/main" id="{26E59808-4326-484E-9CE7-26671A5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3" name="Picture 101322">
          <a:extLst>
            <a:ext uri="{FF2B5EF4-FFF2-40B4-BE49-F238E27FC236}">
              <a16:creationId xmlns:a16="http://schemas.microsoft.com/office/drawing/2014/main" id="{6BAD8D0C-2B14-4792-84EE-831A309D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4" name="image1.jpeg">
          <a:extLst>
            <a:ext uri="{FF2B5EF4-FFF2-40B4-BE49-F238E27FC236}">
              <a16:creationId xmlns:a16="http://schemas.microsoft.com/office/drawing/2014/main" id="{B4F0B982-EF98-4BC5-90BB-D0BD423D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5" name="image1.jpeg">
          <a:extLst>
            <a:ext uri="{FF2B5EF4-FFF2-40B4-BE49-F238E27FC236}">
              <a16:creationId xmlns:a16="http://schemas.microsoft.com/office/drawing/2014/main" id="{5E740998-527A-4DE6-9706-A5F32408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6" name="Picture 101325">
          <a:extLst>
            <a:ext uri="{FF2B5EF4-FFF2-40B4-BE49-F238E27FC236}">
              <a16:creationId xmlns:a16="http://schemas.microsoft.com/office/drawing/2014/main" id="{E3BE5905-CE49-4DC7-9637-05837D82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7" name="image1.jpeg">
          <a:extLst>
            <a:ext uri="{FF2B5EF4-FFF2-40B4-BE49-F238E27FC236}">
              <a16:creationId xmlns:a16="http://schemas.microsoft.com/office/drawing/2014/main" id="{06731F14-1B5B-4FC7-A39D-DABBEEA0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8" name="image1.jpeg">
          <a:extLst>
            <a:ext uri="{FF2B5EF4-FFF2-40B4-BE49-F238E27FC236}">
              <a16:creationId xmlns:a16="http://schemas.microsoft.com/office/drawing/2014/main" id="{8A1D3933-CF10-4320-B49A-1BDA4AC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9" name="Picture 101328">
          <a:extLst>
            <a:ext uri="{FF2B5EF4-FFF2-40B4-BE49-F238E27FC236}">
              <a16:creationId xmlns:a16="http://schemas.microsoft.com/office/drawing/2014/main" id="{6833EF45-B5A8-45FB-9353-F46719EF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0" name="image1.jpeg">
          <a:extLst>
            <a:ext uri="{FF2B5EF4-FFF2-40B4-BE49-F238E27FC236}">
              <a16:creationId xmlns:a16="http://schemas.microsoft.com/office/drawing/2014/main" id="{E44B6070-6619-4717-8527-A32D2F08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1" name="image1.jpeg">
          <a:extLst>
            <a:ext uri="{FF2B5EF4-FFF2-40B4-BE49-F238E27FC236}">
              <a16:creationId xmlns:a16="http://schemas.microsoft.com/office/drawing/2014/main" id="{EC2E4B74-BA06-47B3-AED2-4945327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2" name="Picture 101331">
          <a:extLst>
            <a:ext uri="{FF2B5EF4-FFF2-40B4-BE49-F238E27FC236}">
              <a16:creationId xmlns:a16="http://schemas.microsoft.com/office/drawing/2014/main" id="{9573B10B-E440-4B90-8831-0AD930CE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3" name="image1.jpeg">
          <a:extLst>
            <a:ext uri="{FF2B5EF4-FFF2-40B4-BE49-F238E27FC236}">
              <a16:creationId xmlns:a16="http://schemas.microsoft.com/office/drawing/2014/main" id="{522DC05A-A62B-4228-AA83-B2F0E06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4" name="image1.jpeg">
          <a:extLst>
            <a:ext uri="{FF2B5EF4-FFF2-40B4-BE49-F238E27FC236}">
              <a16:creationId xmlns:a16="http://schemas.microsoft.com/office/drawing/2014/main" id="{EC8AA36A-FC90-4E92-821F-69498421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5" name="Picture 101334">
          <a:extLst>
            <a:ext uri="{FF2B5EF4-FFF2-40B4-BE49-F238E27FC236}">
              <a16:creationId xmlns:a16="http://schemas.microsoft.com/office/drawing/2014/main" id="{5A26442F-8B50-4294-AD52-34D71EA3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6" name="image1.jpeg">
          <a:extLst>
            <a:ext uri="{FF2B5EF4-FFF2-40B4-BE49-F238E27FC236}">
              <a16:creationId xmlns:a16="http://schemas.microsoft.com/office/drawing/2014/main" id="{FE20085A-D5A5-43B1-9210-ED910AD4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7" name="image1.jpeg">
          <a:extLst>
            <a:ext uri="{FF2B5EF4-FFF2-40B4-BE49-F238E27FC236}">
              <a16:creationId xmlns:a16="http://schemas.microsoft.com/office/drawing/2014/main" id="{965F15B0-C413-47E2-97BA-76F6A46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8" name="Picture 101337">
          <a:extLst>
            <a:ext uri="{FF2B5EF4-FFF2-40B4-BE49-F238E27FC236}">
              <a16:creationId xmlns:a16="http://schemas.microsoft.com/office/drawing/2014/main" id="{213A079C-CFCA-4A5A-AEDC-EE020AF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9" name="image1.jpeg">
          <a:extLst>
            <a:ext uri="{FF2B5EF4-FFF2-40B4-BE49-F238E27FC236}">
              <a16:creationId xmlns:a16="http://schemas.microsoft.com/office/drawing/2014/main" id="{A3C1ABCA-5DE4-4067-B22D-FBA52799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0" name="image1.jpeg">
          <a:extLst>
            <a:ext uri="{FF2B5EF4-FFF2-40B4-BE49-F238E27FC236}">
              <a16:creationId xmlns:a16="http://schemas.microsoft.com/office/drawing/2014/main" id="{65A3E815-8C1D-40FF-99EA-CB84DD24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1" name="Picture 101340">
          <a:extLst>
            <a:ext uri="{FF2B5EF4-FFF2-40B4-BE49-F238E27FC236}">
              <a16:creationId xmlns:a16="http://schemas.microsoft.com/office/drawing/2014/main" id="{8AA04ED1-E617-4DF4-AC7A-818A9CA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2" name="image1.jpeg">
          <a:extLst>
            <a:ext uri="{FF2B5EF4-FFF2-40B4-BE49-F238E27FC236}">
              <a16:creationId xmlns:a16="http://schemas.microsoft.com/office/drawing/2014/main" id="{6C442B02-6496-4969-8616-8584A0E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3" name="image1.jpeg">
          <a:extLst>
            <a:ext uri="{FF2B5EF4-FFF2-40B4-BE49-F238E27FC236}">
              <a16:creationId xmlns:a16="http://schemas.microsoft.com/office/drawing/2014/main" id="{F1766379-5437-4B1F-B0F4-5D7C43C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4" name="Picture 101343">
          <a:extLst>
            <a:ext uri="{FF2B5EF4-FFF2-40B4-BE49-F238E27FC236}">
              <a16:creationId xmlns:a16="http://schemas.microsoft.com/office/drawing/2014/main" id="{5339D1AC-404C-4F45-8A6E-CA0A0766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5" name="image1.jpeg">
          <a:extLst>
            <a:ext uri="{FF2B5EF4-FFF2-40B4-BE49-F238E27FC236}">
              <a16:creationId xmlns:a16="http://schemas.microsoft.com/office/drawing/2014/main" id="{74B1D7C9-132B-4D13-9737-21376FC4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6" name="image1.jpeg">
          <a:extLst>
            <a:ext uri="{FF2B5EF4-FFF2-40B4-BE49-F238E27FC236}">
              <a16:creationId xmlns:a16="http://schemas.microsoft.com/office/drawing/2014/main" id="{355D799D-5CB5-448C-AD92-25BDC06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7" name="Picture 101346">
          <a:extLst>
            <a:ext uri="{FF2B5EF4-FFF2-40B4-BE49-F238E27FC236}">
              <a16:creationId xmlns:a16="http://schemas.microsoft.com/office/drawing/2014/main" id="{06A12540-BA3A-4619-823F-75431549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8" name="image1.jpeg">
          <a:extLst>
            <a:ext uri="{FF2B5EF4-FFF2-40B4-BE49-F238E27FC236}">
              <a16:creationId xmlns:a16="http://schemas.microsoft.com/office/drawing/2014/main" id="{C4CD1124-5A2A-44A0-A24F-02F9BC6A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9" name="image1.jpeg">
          <a:extLst>
            <a:ext uri="{FF2B5EF4-FFF2-40B4-BE49-F238E27FC236}">
              <a16:creationId xmlns:a16="http://schemas.microsoft.com/office/drawing/2014/main" id="{EAE723BA-B0ED-4864-9157-F005D90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0" name="Picture 101349">
          <a:extLst>
            <a:ext uri="{FF2B5EF4-FFF2-40B4-BE49-F238E27FC236}">
              <a16:creationId xmlns:a16="http://schemas.microsoft.com/office/drawing/2014/main" id="{01264E8A-0731-4683-8EDA-D57E7B7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1" name="image1.jpeg">
          <a:extLst>
            <a:ext uri="{FF2B5EF4-FFF2-40B4-BE49-F238E27FC236}">
              <a16:creationId xmlns:a16="http://schemas.microsoft.com/office/drawing/2014/main" id="{C11029BB-A656-43D5-9129-1FDE36D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2" name="image1.jpeg">
          <a:extLst>
            <a:ext uri="{FF2B5EF4-FFF2-40B4-BE49-F238E27FC236}">
              <a16:creationId xmlns:a16="http://schemas.microsoft.com/office/drawing/2014/main" id="{3FB95CDB-821D-412C-9BDA-2C4D38EE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3" name="Picture 101352">
          <a:extLst>
            <a:ext uri="{FF2B5EF4-FFF2-40B4-BE49-F238E27FC236}">
              <a16:creationId xmlns:a16="http://schemas.microsoft.com/office/drawing/2014/main" id="{1A275E17-1370-4803-AA7B-657F4855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4" name="image1.jpeg">
          <a:extLst>
            <a:ext uri="{FF2B5EF4-FFF2-40B4-BE49-F238E27FC236}">
              <a16:creationId xmlns:a16="http://schemas.microsoft.com/office/drawing/2014/main" id="{5C769E9B-43FB-43AF-8C62-C5BC587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5" name="image1.jpeg">
          <a:extLst>
            <a:ext uri="{FF2B5EF4-FFF2-40B4-BE49-F238E27FC236}">
              <a16:creationId xmlns:a16="http://schemas.microsoft.com/office/drawing/2014/main" id="{4B475171-5D43-4DF8-A03A-C7548732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6" name="Picture 101355">
          <a:extLst>
            <a:ext uri="{FF2B5EF4-FFF2-40B4-BE49-F238E27FC236}">
              <a16:creationId xmlns:a16="http://schemas.microsoft.com/office/drawing/2014/main" id="{FCEF1B46-04E6-4E9A-B715-AD7CEFCC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7" name="image1.jpeg">
          <a:extLst>
            <a:ext uri="{FF2B5EF4-FFF2-40B4-BE49-F238E27FC236}">
              <a16:creationId xmlns:a16="http://schemas.microsoft.com/office/drawing/2014/main" id="{16AA9767-9A05-4491-8B38-95ECEA9E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8" name="image1.jpeg">
          <a:extLst>
            <a:ext uri="{FF2B5EF4-FFF2-40B4-BE49-F238E27FC236}">
              <a16:creationId xmlns:a16="http://schemas.microsoft.com/office/drawing/2014/main" id="{8BEAED56-A04A-4306-A5C5-405EB55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9" name="Picture 101358">
          <a:extLst>
            <a:ext uri="{FF2B5EF4-FFF2-40B4-BE49-F238E27FC236}">
              <a16:creationId xmlns:a16="http://schemas.microsoft.com/office/drawing/2014/main" id="{7B97A452-92B2-42C6-B7B6-ED1800A4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0" name="image1.jpeg">
          <a:extLst>
            <a:ext uri="{FF2B5EF4-FFF2-40B4-BE49-F238E27FC236}">
              <a16:creationId xmlns:a16="http://schemas.microsoft.com/office/drawing/2014/main" id="{1C0CE8A7-B798-432C-956D-9B75D01E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1" name="image1.jpeg">
          <a:extLst>
            <a:ext uri="{FF2B5EF4-FFF2-40B4-BE49-F238E27FC236}">
              <a16:creationId xmlns:a16="http://schemas.microsoft.com/office/drawing/2014/main" id="{27805FFB-EB4E-4C08-9F8A-42DF99D5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2" name="Picture 101361">
          <a:extLst>
            <a:ext uri="{FF2B5EF4-FFF2-40B4-BE49-F238E27FC236}">
              <a16:creationId xmlns:a16="http://schemas.microsoft.com/office/drawing/2014/main" id="{D21EC48A-481D-4D17-B7BD-1F0003E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3" name="image1.jpeg">
          <a:extLst>
            <a:ext uri="{FF2B5EF4-FFF2-40B4-BE49-F238E27FC236}">
              <a16:creationId xmlns:a16="http://schemas.microsoft.com/office/drawing/2014/main" id="{57216C5F-B992-464B-82EF-F6F48210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4" name="image1.jpeg">
          <a:extLst>
            <a:ext uri="{FF2B5EF4-FFF2-40B4-BE49-F238E27FC236}">
              <a16:creationId xmlns:a16="http://schemas.microsoft.com/office/drawing/2014/main" id="{C4818078-EBB6-4D99-B106-1A053F3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5" name="Picture 101364">
          <a:extLst>
            <a:ext uri="{FF2B5EF4-FFF2-40B4-BE49-F238E27FC236}">
              <a16:creationId xmlns:a16="http://schemas.microsoft.com/office/drawing/2014/main" id="{09D2CC06-DCA2-4BE7-BBB4-AFC7973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6" name="image1.jpeg">
          <a:extLst>
            <a:ext uri="{FF2B5EF4-FFF2-40B4-BE49-F238E27FC236}">
              <a16:creationId xmlns:a16="http://schemas.microsoft.com/office/drawing/2014/main" id="{7ED03316-5542-441C-8036-AA7E4E17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7" name="image1.jpeg">
          <a:extLst>
            <a:ext uri="{FF2B5EF4-FFF2-40B4-BE49-F238E27FC236}">
              <a16:creationId xmlns:a16="http://schemas.microsoft.com/office/drawing/2014/main" id="{91A64517-D24F-4648-B07A-9DEFF21A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8" name="Picture 101367">
          <a:extLst>
            <a:ext uri="{FF2B5EF4-FFF2-40B4-BE49-F238E27FC236}">
              <a16:creationId xmlns:a16="http://schemas.microsoft.com/office/drawing/2014/main" id="{241D9D44-963D-4BBC-B2D4-87F445B6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9" name="image1.jpeg">
          <a:extLst>
            <a:ext uri="{FF2B5EF4-FFF2-40B4-BE49-F238E27FC236}">
              <a16:creationId xmlns:a16="http://schemas.microsoft.com/office/drawing/2014/main" id="{4932D7BD-827E-40A3-AA94-A34A307D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0" name="image1.jpeg">
          <a:extLst>
            <a:ext uri="{FF2B5EF4-FFF2-40B4-BE49-F238E27FC236}">
              <a16:creationId xmlns:a16="http://schemas.microsoft.com/office/drawing/2014/main" id="{78B8697B-A01A-48A2-9400-EE4E9B6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1" name="Picture 101370">
          <a:extLst>
            <a:ext uri="{FF2B5EF4-FFF2-40B4-BE49-F238E27FC236}">
              <a16:creationId xmlns:a16="http://schemas.microsoft.com/office/drawing/2014/main" id="{C3504475-6B6D-4385-AACF-376FFA79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2" name="image1.jpeg">
          <a:extLst>
            <a:ext uri="{FF2B5EF4-FFF2-40B4-BE49-F238E27FC236}">
              <a16:creationId xmlns:a16="http://schemas.microsoft.com/office/drawing/2014/main" id="{70A954AF-FEAD-4B4A-8EBC-B78223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3" name="image1.jpeg">
          <a:extLst>
            <a:ext uri="{FF2B5EF4-FFF2-40B4-BE49-F238E27FC236}">
              <a16:creationId xmlns:a16="http://schemas.microsoft.com/office/drawing/2014/main" id="{2760B8AD-96FA-4E97-9379-55237551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4" name="Picture 101373">
          <a:extLst>
            <a:ext uri="{FF2B5EF4-FFF2-40B4-BE49-F238E27FC236}">
              <a16:creationId xmlns:a16="http://schemas.microsoft.com/office/drawing/2014/main" id="{17C2E04E-9E82-4B41-BDFC-A94C1E80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0" name="image1.jpeg">
          <a:extLst>
            <a:ext uri="{FF2B5EF4-FFF2-40B4-BE49-F238E27FC236}">
              <a16:creationId xmlns:a16="http://schemas.microsoft.com/office/drawing/2014/main" id="{C8189B67-63E8-7CCC-FF1F-CF77422B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99443-D9DF-9FFC-9B7B-A42E96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5" y="192640"/>
          <a:ext cx="6733333" cy="7701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2AD8C2C-2C9B-43C6-8D7B-85BF6D06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216013-96A9-4577-A660-37DB8FB7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4E43D179-E58F-49FB-B047-D56BFE9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6AD65-3ABF-4E9E-913C-74B57F2B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12F9D836-C9C9-4545-81C5-234DE044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141747-761B-40C5-BBB4-E3492533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B82AE10E-ED90-42BA-B46D-8133DA4D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93BDF0-7697-4D59-93BE-F68B3C9E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7F0161C-13DB-43DB-A1C2-3643703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70BB2A-65B0-4DB9-A37F-534115F3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9904B5FA-6707-4760-A112-A1DBABFE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0A93A7-6D0C-4FD7-B5D6-B320FBBB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19F4B8EF-B326-4181-A0D5-0DE0BD7F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EFEF4-8E19-41AD-A016-0728BD7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160C1950-94E0-40AA-9898-E0F2AA47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35936D-AACF-4D95-ADEB-1E9A3A1F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DDB81EDA-D92C-428F-8D6B-13B0647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681ACD5-52E6-4C98-B6F6-7102DC6F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F7CA43A-C078-45AA-96D1-5184883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BADE9D-DF40-4195-AD78-210C9C7D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01A694F0-607A-4530-BEBB-BF69A92F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B80140-06E0-4948-8C83-C6030BD1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0B2EB6F2-AD53-4464-9C43-016ADA0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914FD6-7067-4865-AF76-AA3DFD3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E9769189-7D08-4C75-B4F4-6F7BBD0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61F7DA-405F-4D82-B843-27FD971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8D4275E1-138A-4277-ABF8-E33FE58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B5EF5AA-9700-4017-A866-F233966D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F5F0FEF7-7A3F-4FE5-9D01-66109A1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2" name="Picture 94111">
          <a:extLst>
            <a:ext uri="{FF2B5EF4-FFF2-40B4-BE49-F238E27FC236}">
              <a16:creationId xmlns:a16="http://schemas.microsoft.com/office/drawing/2014/main" id="{587294F3-4AC3-405A-A756-B765CE0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3" name="image1.jpeg">
          <a:extLst>
            <a:ext uri="{FF2B5EF4-FFF2-40B4-BE49-F238E27FC236}">
              <a16:creationId xmlns:a16="http://schemas.microsoft.com/office/drawing/2014/main" id="{F752CAFE-8D75-4BCF-A7FB-AE8861DB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4" name="Picture 94113">
          <a:extLst>
            <a:ext uri="{FF2B5EF4-FFF2-40B4-BE49-F238E27FC236}">
              <a16:creationId xmlns:a16="http://schemas.microsoft.com/office/drawing/2014/main" id="{65B8FE1D-4FF0-4D70-B1BD-A3DC1791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5" name="image1.jpeg">
          <a:extLst>
            <a:ext uri="{FF2B5EF4-FFF2-40B4-BE49-F238E27FC236}">
              <a16:creationId xmlns:a16="http://schemas.microsoft.com/office/drawing/2014/main" id="{C43975CD-80A6-4151-9E08-780BB7BF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6" name="Picture 94115">
          <a:extLst>
            <a:ext uri="{FF2B5EF4-FFF2-40B4-BE49-F238E27FC236}">
              <a16:creationId xmlns:a16="http://schemas.microsoft.com/office/drawing/2014/main" id="{C3E39455-476F-4E4B-98B5-A43B468D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7" name="image1.jpeg">
          <a:extLst>
            <a:ext uri="{FF2B5EF4-FFF2-40B4-BE49-F238E27FC236}">
              <a16:creationId xmlns:a16="http://schemas.microsoft.com/office/drawing/2014/main" id="{0D0ED3D3-8CD9-479D-BFF8-557BDF2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8" name="Picture 94117">
          <a:extLst>
            <a:ext uri="{FF2B5EF4-FFF2-40B4-BE49-F238E27FC236}">
              <a16:creationId xmlns:a16="http://schemas.microsoft.com/office/drawing/2014/main" id="{B82C90B5-2F07-423D-AC99-44553761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9" name="image1.jpeg">
          <a:extLst>
            <a:ext uri="{FF2B5EF4-FFF2-40B4-BE49-F238E27FC236}">
              <a16:creationId xmlns:a16="http://schemas.microsoft.com/office/drawing/2014/main" id="{8FB0B982-432E-41EA-AA56-46099C1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1" name="Picture 94120">
          <a:extLst>
            <a:ext uri="{FF2B5EF4-FFF2-40B4-BE49-F238E27FC236}">
              <a16:creationId xmlns:a16="http://schemas.microsoft.com/office/drawing/2014/main" id="{61272FF6-E6A7-4B77-98ED-C8F46D73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2" name="image1.jpeg">
          <a:extLst>
            <a:ext uri="{FF2B5EF4-FFF2-40B4-BE49-F238E27FC236}">
              <a16:creationId xmlns:a16="http://schemas.microsoft.com/office/drawing/2014/main" id="{5441A94F-2806-4374-A91D-4651F969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3" name="Picture 94122">
          <a:extLst>
            <a:ext uri="{FF2B5EF4-FFF2-40B4-BE49-F238E27FC236}">
              <a16:creationId xmlns:a16="http://schemas.microsoft.com/office/drawing/2014/main" id="{05EC9ACF-2BFB-458F-8D8E-8FDC09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4" name="image1.jpeg">
          <a:extLst>
            <a:ext uri="{FF2B5EF4-FFF2-40B4-BE49-F238E27FC236}">
              <a16:creationId xmlns:a16="http://schemas.microsoft.com/office/drawing/2014/main" id="{54E01F9A-92AD-44E2-96C8-47D77F46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5" name="Picture 94124">
          <a:extLst>
            <a:ext uri="{FF2B5EF4-FFF2-40B4-BE49-F238E27FC236}">
              <a16:creationId xmlns:a16="http://schemas.microsoft.com/office/drawing/2014/main" id="{13DF42A2-02F9-45AD-9F52-0A3F5870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6" name="image1.jpeg">
          <a:extLst>
            <a:ext uri="{FF2B5EF4-FFF2-40B4-BE49-F238E27FC236}">
              <a16:creationId xmlns:a16="http://schemas.microsoft.com/office/drawing/2014/main" id="{606E879F-C71A-4CD4-A85A-C8369E69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7" name="Picture 94126">
          <a:extLst>
            <a:ext uri="{FF2B5EF4-FFF2-40B4-BE49-F238E27FC236}">
              <a16:creationId xmlns:a16="http://schemas.microsoft.com/office/drawing/2014/main" id="{31F9D8F3-B627-4544-A87F-A25D2CD6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8" name="image1.jpeg">
          <a:extLst>
            <a:ext uri="{FF2B5EF4-FFF2-40B4-BE49-F238E27FC236}">
              <a16:creationId xmlns:a16="http://schemas.microsoft.com/office/drawing/2014/main" id="{1FFE5E2B-6149-4E91-B20B-4204056F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9" name="Picture 94128">
          <a:extLst>
            <a:ext uri="{FF2B5EF4-FFF2-40B4-BE49-F238E27FC236}">
              <a16:creationId xmlns:a16="http://schemas.microsoft.com/office/drawing/2014/main" id="{A915DBEC-E1CA-4A66-B999-62C3F1A6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0" name="image1.jpeg">
          <a:extLst>
            <a:ext uri="{FF2B5EF4-FFF2-40B4-BE49-F238E27FC236}">
              <a16:creationId xmlns:a16="http://schemas.microsoft.com/office/drawing/2014/main" id="{5505DFA1-26B2-4BB0-A668-4AD7B7F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1" name="Picture 94130">
          <a:extLst>
            <a:ext uri="{FF2B5EF4-FFF2-40B4-BE49-F238E27FC236}">
              <a16:creationId xmlns:a16="http://schemas.microsoft.com/office/drawing/2014/main" id="{8C61A7EB-4178-4F96-B5B5-5FBBEF28D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2" name="image1.jpeg">
          <a:extLst>
            <a:ext uri="{FF2B5EF4-FFF2-40B4-BE49-F238E27FC236}">
              <a16:creationId xmlns:a16="http://schemas.microsoft.com/office/drawing/2014/main" id="{288CE8CD-EE01-42ED-B089-B3B9B39D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3" name="Picture 94132">
          <a:extLst>
            <a:ext uri="{FF2B5EF4-FFF2-40B4-BE49-F238E27FC236}">
              <a16:creationId xmlns:a16="http://schemas.microsoft.com/office/drawing/2014/main" id="{8B220F48-B5EB-4672-A0FD-B1708C2E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4" name="image1.jpeg">
          <a:extLst>
            <a:ext uri="{FF2B5EF4-FFF2-40B4-BE49-F238E27FC236}">
              <a16:creationId xmlns:a16="http://schemas.microsoft.com/office/drawing/2014/main" id="{3BD7F8D9-2A46-47EF-B587-E9A122B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5" name="Picture 94134">
          <a:extLst>
            <a:ext uri="{FF2B5EF4-FFF2-40B4-BE49-F238E27FC236}">
              <a16:creationId xmlns:a16="http://schemas.microsoft.com/office/drawing/2014/main" id="{41FD3B04-03AF-4932-9E37-903A1FA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6" name="image1.jpeg">
          <a:extLst>
            <a:ext uri="{FF2B5EF4-FFF2-40B4-BE49-F238E27FC236}">
              <a16:creationId xmlns:a16="http://schemas.microsoft.com/office/drawing/2014/main" id="{C1007761-F338-4B45-A6C5-87308872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7" name="Picture 94136">
          <a:extLst>
            <a:ext uri="{FF2B5EF4-FFF2-40B4-BE49-F238E27FC236}">
              <a16:creationId xmlns:a16="http://schemas.microsoft.com/office/drawing/2014/main" id="{361FCFD8-814D-4A15-9837-C41DB89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8" name="image1.jpeg">
          <a:extLst>
            <a:ext uri="{FF2B5EF4-FFF2-40B4-BE49-F238E27FC236}">
              <a16:creationId xmlns:a16="http://schemas.microsoft.com/office/drawing/2014/main" id="{03C7B757-81AB-4D41-A584-9E7A3E39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9" name="Picture 94138">
          <a:extLst>
            <a:ext uri="{FF2B5EF4-FFF2-40B4-BE49-F238E27FC236}">
              <a16:creationId xmlns:a16="http://schemas.microsoft.com/office/drawing/2014/main" id="{5B39B445-ACAE-4474-8545-F2DC982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0" name="image1.jpeg">
          <a:extLst>
            <a:ext uri="{FF2B5EF4-FFF2-40B4-BE49-F238E27FC236}">
              <a16:creationId xmlns:a16="http://schemas.microsoft.com/office/drawing/2014/main" id="{D5179759-7D71-42B1-A809-365A21D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1" name="Picture 94140">
          <a:extLst>
            <a:ext uri="{FF2B5EF4-FFF2-40B4-BE49-F238E27FC236}">
              <a16:creationId xmlns:a16="http://schemas.microsoft.com/office/drawing/2014/main" id="{D225A184-AE51-4B55-A5D3-F8CC34DF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2" name="image1.jpeg">
          <a:extLst>
            <a:ext uri="{FF2B5EF4-FFF2-40B4-BE49-F238E27FC236}">
              <a16:creationId xmlns:a16="http://schemas.microsoft.com/office/drawing/2014/main" id="{C79AE32C-E9E9-4788-B24C-DCCA566D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3" name="Picture 94142">
          <a:extLst>
            <a:ext uri="{FF2B5EF4-FFF2-40B4-BE49-F238E27FC236}">
              <a16:creationId xmlns:a16="http://schemas.microsoft.com/office/drawing/2014/main" id="{AA9FC93E-9EE8-41C4-85CD-5518302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4" name="image1.jpeg">
          <a:extLst>
            <a:ext uri="{FF2B5EF4-FFF2-40B4-BE49-F238E27FC236}">
              <a16:creationId xmlns:a16="http://schemas.microsoft.com/office/drawing/2014/main" id="{932EDC05-9287-4F12-ADD2-72A0C0DA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5" name="Picture 94144">
          <a:extLst>
            <a:ext uri="{FF2B5EF4-FFF2-40B4-BE49-F238E27FC236}">
              <a16:creationId xmlns:a16="http://schemas.microsoft.com/office/drawing/2014/main" id="{FEC9D429-D9AE-4E38-897F-83882953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6" name="image1.jpeg">
          <a:extLst>
            <a:ext uri="{FF2B5EF4-FFF2-40B4-BE49-F238E27FC236}">
              <a16:creationId xmlns:a16="http://schemas.microsoft.com/office/drawing/2014/main" id="{AED63C63-BC81-4B62-AA09-2B234614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7" name="Picture 94146">
          <a:extLst>
            <a:ext uri="{FF2B5EF4-FFF2-40B4-BE49-F238E27FC236}">
              <a16:creationId xmlns:a16="http://schemas.microsoft.com/office/drawing/2014/main" id="{E58B67A0-FD19-400D-B1EB-E0A633FD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8" name="image1.jpeg">
          <a:extLst>
            <a:ext uri="{FF2B5EF4-FFF2-40B4-BE49-F238E27FC236}">
              <a16:creationId xmlns:a16="http://schemas.microsoft.com/office/drawing/2014/main" id="{7529F209-DBD7-443B-BF62-1180020E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9" name="Picture 94148">
          <a:extLst>
            <a:ext uri="{FF2B5EF4-FFF2-40B4-BE49-F238E27FC236}">
              <a16:creationId xmlns:a16="http://schemas.microsoft.com/office/drawing/2014/main" id="{F7CB21C7-39F4-4C90-859F-481FB16D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0" name="image1.jpeg">
          <a:extLst>
            <a:ext uri="{FF2B5EF4-FFF2-40B4-BE49-F238E27FC236}">
              <a16:creationId xmlns:a16="http://schemas.microsoft.com/office/drawing/2014/main" id="{C6C5E571-D257-4111-9971-A6202FEE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1" name="Picture 94150">
          <a:extLst>
            <a:ext uri="{FF2B5EF4-FFF2-40B4-BE49-F238E27FC236}">
              <a16:creationId xmlns:a16="http://schemas.microsoft.com/office/drawing/2014/main" id="{2A985A20-3480-41B0-9E44-9E12074C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2" name="image1.jpeg">
          <a:extLst>
            <a:ext uri="{FF2B5EF4-FFF2-40B4-BE49-F238E27FC236}">
              <a16:creationId xmlns:a16="http://schemas.microsoft.com/office/drawing/2014/main" id="{4B70DBBC-CD57-40FE-81ED-3F95A57B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3" name="Picture 94152">
          <a:extLst>
            <a:ext uri="{FF2B5EF4-FFF2-40B4-BE49-F238E27FC236}">
              <a16:creationId xmlns:a16="http://schemas.microsoft.com/office/drawing/2014/main" id="{25BE8A80-33A1-40E9-909E-3B485C79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4" name="image1.jpeg">
          <a:extLst>
            <a:ext uri="{FF2B5EF4-FFF2-40B4-BE49-F238E27FC236}">
              <a16:creationId xmlns:a16="http://schemas.microsoft.com/office/drawing/2014/main" id="{02971D29-F1CE-47F7-8482-0915AAB4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5" name="Picture 94154">
          <a:extLst>
            <a:ext uri="{FF2B5EF4-FFF2-40B4-BE49-F238E27FC236}">
              <a16:creationId xmlns:a16="http://schemas.microsoft.com/office/drawing/2014/main" id="{E6623EBB-43D2-444C-A521-FF8FA5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6" name="image1.jpeg">
          <a:extLst>
            <a:ext uri="{FF2B5EF4-FFF2-40B4-BE49-F238E27FC236}">
              <a16:creationId xmlns:a16="http://schemas.microsoft.com/office/drawing/2014/main" id="{D2D8CA6A-8879-49FC-A981-06B03C0A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7" name="Picture 94156">
          <a:extLst>
            <a:ext uri="{FF2B5EF4-FFF2-40B4-BE49-F238E27FC236}">
              <a16:creationId xmlns:a16="http://schemas.microsoft.com/office/drawing/2014/main" id="{88479F70-22A2-4EF8-A94F-DA66260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8" name="image1.jpeg">
          <a:extLst>
            <a:ext uri="{FF2B5EF4-FFF2-40B4-BE49-F238E27FC236}">
              <a16:creationId xmlns:a16="http://schemas.microsoft.com/office/drawing/2014/main" id="{A1E7E9E8-7071-4F3D-8E54-105171FA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9" name="Picture 94158">
          <a:extLst>
            <a:ext uri="{FF2B5EF4-FFF2-40B4-BE49-F238E27FC236}">
              <a16:creationId xmlns:a16="http://schemas.microsoft.com/office/drawing/2014/main" id="{3D99724C-28AE-497B-870E-0F6B0BFF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0" name="image1.jpeg">
          <a:extLst>
            <a:ext uri="{FF2B5EF4-FFF2-40B4-BE49-F238E27FC236}">
              <a16:creationId xmlns:a16="http://schemas.microsoft.com/office/drawing/2014/main" id="{9D2FC0FD-FDC6-415A-B0EF-A42C21EA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1" name="Picture 94160">
          <a:extLst>
            <a:ext uri="{FF2B5EF4-FFF2-40B4-BE49-F238E27FC236}">
              <a16:creationId xmlns:a16="http://schemas.microsoft.com/office/drawing/2014/main" id="{8F10CAEB-EA53-4A5F-B81B-37BDF0F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2" name="image1.jpeg">
          <a:extLst>
            <a:ext uri="{FF2B5EF4-FFF2-40B4-BE49-F238E27FC236}">
              <a16:creationId xmlns:a16="http://schemas.microsoft.com/office/drawing/2014/main" id="{CCE4DFCE-18A5-46BE-AC1A-85E0864D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3" name="Picture 94162">
          <a:extLst>
            <a:ext uri="{FF2B5EF4-FFF2-40B4-BE49-F238E27FC236}">
              <a16:creationId xmlns:a16="http://schemas.microsoft.com/office/drawing/2014/main" id="{DA3C6D29-8373-47A3-AD0D-20937A9F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4" name="image1.jpeg">
          <a:extLst>
            <a:ext uri="{FF2B5EF4-FFF2-40B4-BE49-F238E27FC236}">
              <a16:creationId xmlns:a16="http://schemas.microsoft.com/office/drawing/2014/main" id="{D8A6E10C-D0E7-4826-BAAF-DE1FA52B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5" name="Picture 94164">
          <a:extLst>
            <a:ext uri="{FF2B5EF4-FFF2-40B4-BE49-F238E27FC236}">
              <a16:creationId xmlns:a16="http://schemas.microsoft.com/office/drawing/2014/main" id="{672BFFAD-051E-463E-B7DA-E1FFED6C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6" name="image1.jpeg">
          <a:extLst>
            <a:ext uri="{FF2B5EF4-FFF2-40B4-BE49-F238E27FC236}">
              <a16:creationId xmlns:a16="http://schemas.microsoft.com/office/drawing/2014/main" id="{35F7BAB3-08D3-4ED8-B36C-CF95C5A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7" name="Picture 94166">
          <a:extLst>
            <a:ext uri="{FF2B5EF4-FFF2-40B4-BE49-F238E27FC236}">
              <a16:creationId xmlns:a16="http://schemas.microsoft.com/office/drawing/2014/main" id="{6DD26833-351F-4170-9C9A-2CA55B47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8" name="image1.jpeg">
          <a:extLst>
            <a:ext uri="{FF2B5EF4-FFF2-40B4-BE49-F238E27FC236}">
              <a16:creationId xmlns:a16="http://schemas.microsoft.com/office/drawing/2014/main" id="{2999C137-1DC0-4AE9-B51C-BB39CCE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9" name="Picture 94168">
          <a:extLst>
            <a:ext uri="{FF2B5EF4-FFF2-40B4-BE49-F238E27FC236}">
              <a16:creationId xmlns:a16="http://schemas.microsoft.com/office/drawing/2014/main" id="{9A645E2B-5601-4DE9-B4DC-5CD569FE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0" name="image1.jpeg">
          <a:extLst>
            <a:ext uri="{FF2B5EF4-FFF2-40B4-BE49-F238E27FC236}">
              <a16:creationId xmlns:a16="http://schemas.microsoft.com/office/drawing/2014/main" id="{1C440055-41E7-4257-B2CD-C4364284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71" name="Picture 94170">
          <a:extLst>
            <a:ext uri="{FF2B5EF4-FFF2-40B4-BE49-F238E27FC236}">
              <a16:creationId xmlns:a16="http://schemas.microsoft.com/office/drawing/2014/main" id="{C281B0E4-45A3-4CC5-AF87-6299FE9D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2" name="image1.jpeg">
          <a:extLst>
            <a:ext uri="{FF2B5EF4-FFF2-40B4-BE49-F238E27FC236}">
              <a16:creationId xmlns:a16="http://schemas.microsoft.com/office/drawing/2014/main" id="{4109F449-9BE0-466B-AC6A-2D46A3B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73" name="Picture 94172">
          <a:extLst>
            <a:ext uri="{FF2B5EF4-FFF2-40B4-BE49-F238E27FC236}">
              <a16:creationId xmlns:a16="http://schemas.microsoft.com/office/drawing/2014/main" id="{2416A90C-216D-47C0-A4AC-B959BFA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4" name="image1.jpeg">
          <a:extLst>
            <a:ext uri="{FF2B5EF4-FFF2-40B4-BE49-F238E27FC236}">
              <a16:creationId xmlns:a16="http://schemas.microsoft.com/office/drawing/2014/main" id="{A6F3BF1E-5C8D-4C91-B91A-3F6033D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5" name="image1.jpeg">
          <a:extLst>
            <a:ext uri="{FF2B5EF4-FFF2-40B4-BE49-F238E27FC236}">
              <a16:creationId xmlns:a16="http://schemas.microsoft.com/office/drawing/2014/main" id="{050614AD-B8BA-476E-A016-9B1B676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309322</xdr:colOff>
      <xdr:row>5</xdr:row>
      <xdr:rowOff>27393</xdr:rowOff>
    </xdr:to>
    <xdr:pic>
      <xdr:nvPicPr>
        <xdr:cNvPr id="94176" name="Picture 94175">
          <a:extLst>
            <a:ext uri="{FF2B5EF4-FFF2-40B4-BE49-F238E27FC236}">
              <a16:creationId xmlns:a16="http://schemas.microsoft.com/office/drawing/2014/main" id="{73688491-991F-40D8-9CAD-FFBE14D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1323332</xdr:colOff>
      <xdr:row>4</xdr:row>
      <xdr:rowOff>47625</xdr:rowOff>
    </xdr:to>
    <xdr:pic>
      <xdr:nvPicPr>
        <xdr:cNvPr id="94177" name="image1.jpeg">
          <a:extLst>
            <a:ext uri="{FF2B5EF4-FFF2-40B4-BE49-F238E27FC236}">
              <a16:creationId xmlns:a16="http://schemas.microsoft.com/office/drawing/2014/main" id="{0E11F4B4-CBD3-4297-A948-62E6DD57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844102</xdr:colOff>
      <xdr:row>5</xdr:row>
      <xdr:rowOff>1732</xdr:rowOff>
    </xdr:to>
    <xdr:pic>
      <xdr:nvPicPr>
        <xdr:cNvPr id="94178" name="Picture 94177">
          <a:extLst>
            <a:ext uri="{FF2B5EF4-FFF2-40B4-BE49-F238E27FC236}">
              <a16:creationId xmlns:a16="http://schemas.microsoft.com/office/drawing/2014/main" id="{F51EF1A5-0CA4-44BF-B20C-9D0373D0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9" name="image1.jpeg">
          <a:extLst>
            <a:ext uri="{FF2B5EF4-FFF2-40B4-BE49-F238E27FC236}">
              <a16:creationId xmlns:a16="http://schemas.microsoft.com/office/drawing/2014/main" id="{EE1398C9-DA6D-437F-88CB-75AD0F3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0" name="Picture 94179">
          <a:extLst>
            <a:ext uri="{FF2B5EF4-FFF2-40B4-BE49-F238E27FC236}">
              <a16:creationId xmlns:a16="http://schemas.microsoft.com/office/drawing/2014/main" id="{2B7A6613-72D5-477C-A19B-9018197E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1" name="image1.jpeg">
          <a:extLst>
            <a:ext uri="{FF2B5EF4-FFF2-40B4-BE49-F238E27FC236}">
              <a16:creationId xmlns:a16="http://schemas.microsoft.com/office/drawing/2014/main" id="{301E4D7E-E74D-4495-AEA7-9E57C10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2" name="Picture 94181">
          <a:extLst>
            <a:ext uri="{FF2B5EF4-FFF2-40B4-BE49-F238E27FC236}">
              <a16:creationId xmlns:a16="http://schemas.microsoft.com/office/drawing/2014/main" id="{726C96FB-2AD5-4DD8-AFA3-5201B5E7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3" name="image1.jpeg">
          <a:extLst>
            <a:ext uri="{FF2B5EF4-FFF2-40B4-BE49-F238E27FC236}">
              <a16:creationId xmlns:a16="http://schemas.microsoft.com/office/drawing/2014/main" id="{7677AD5F-41CA-48C6-9D62-E5CE881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4" name="Picture 94183">
          <a:extLst>
            <a:ext uri="{FF2B5EF4-FFF2-40B4-BE49-F238E27FC236}">
              <a16:creationId xmlns:a16="http://schemas.microsoft.com/office/drawing/2014/main" id="{E2D3CA92-DE27-49C1-872C-1DFB3F4B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5" name="image1.jpeg">
          <a:extLst>
            <a:ext uri="{FF2B5EF4-FFF2-40B4-BE49-F238E27FC236}">
              <a16:creationId xmlns:a16="http://schemas.microsoft.com/office/drawing/2014/main" id="{43663BE0-5AC6-473B-AED9-726288E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6" name="Picture 94185">
          <a:extLst>
            <a:ext uri="{FF2B5EF4-FFF2-40B4-BE49-F238E27FC236}">
              <a16:creationId xmlns:a16="http://schemas.microsoft.com/office/drawing/2014/main" id="{4E36A988-D2CA-45D9-B55A-5B062D1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7" name="image1.jpeg">
          <a:extLst>
            <a:ext uri="{FF2B5EF4-FFF2-40B4-BE49-F238E27FC236}">
              <a16:creationId xmlns:a16="http://schemas.microsoft.com/office/drawing/2014/main" id="{6F87540F-EC34-4FB2-9BFA-BC8B03D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8" name="Picture 94187">
          <a:extLst>
            <a:ext uri="{FF2B5EF4-FFF2-40B4-BE49-F238E27FC236}">
              <a16:creationId xmlns:a16="http://schemas.microsoft.com/office/drawing/2014/main" id="{648D4FEE-0CA1-4C9A-8FE8-840CC898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9" name="image1.jpeg">
          <a:extLst>
            <a:ext uri="{FF2B5EF4-FFF2-40B4-BE49-F238E27FC236}">
              <a16:creationId xmlns:a16="http://schemas.microsoft.com/office/drawing/2014/main" id="{18BF7565-5429-4FB2-B94D-44C2735B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0" name="Picture 94189">
          <a:extLst>
            <a:ext uri="{FF2B5EF4-FFF2-40B4-BE49-F238E27FC236}">
              <a16:creationId xmlns:a16="http://schemas.microsoft.com/office/drawing/2014/main" id="{67A0194A-B8A1-4064-A574-F9DF4241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1" name="image1.jpeg">
          <a:extLst>
            <a:ext uri="{FF2B5EF4-FFF2-40B4-BE49-F238E27FC236}">
              <a16:creationId xmlns:a16="http://schemas.microsoft.com/office/drawing/2014/main" id="{EE371D32-098D-4D57-8CA7-036E9DF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2" name="Picture 94191">
          <a:extLst>
            <a:ext uri="{FF2B5EF4-FFF2-40B4-BE49-F238E27FC236}">
              <a16:creationId xmlns:a16="http://schemas.microsoft.com/office/drawing/2014/main" id="{EF4D3A12-4E77-4C3C-BCAA-869A538F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3" name="image1.jpeg">
          <a:extLst>
            <a:ext uri="{FF2B5EF4-FFF2-40B4-BE49-F238E27FC236}">
              <a16:creationId xmlns:a16="http://schemas.microsoft.com/office/drawing/2014/main" id="{EAAC7D92-C3CB-42DA-B26E-DF50D3A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4" name="Picture 94193">
          <a:extLst>
            <a:ext uri="{FF2B5EF4-FFF2-40B4-BE49-F238E27FC236}">
              <a16:creationId xmlns:a16="http://schemas.microsoft.com/office/drawing/2014/main" id="{50277918-AAE8-4A4A-8EEB-0E7FE90C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5" name="image1.jpeg">
          <a:extLst>
            <a:ext uri="{FF2B5EF4-FFF2-40B4-BE49-F238E27FC236}">
              <a16:creationId xmlns:a16="http://schemas.microsoft.com/office/drawing/2014/main" id="{565F908B-64F0-4E5D-88A4-D503069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6" name="Picture 94195">
          <a:extLst>
            <a:ext uri="{FF2B5EF4-FFF2-40B4-BE49-F238E27FC236}">
              <a16:creationId xmlns:a16="http://schemas.microsoft.com/office/drawing/2014/main" id="{91D583FB-F005-473A-B209-EE005B61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7" name="image1.jpeg">
          <a:extLst>
            <a:ext uri="{FF2B5EF4-FFF2-40B4-BE49-F238E27FC236}">
              <a16:creationId xmlns:a16="http://schemas.microsoft.com/office/drawing/2014/main" id="{2B50AEF2-33EA-4895-AEED-804AB79D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8" name="Picture 94197">
          <a:extLst>
            <a:ext uri="{FF2B5EF4-FFF2-40B4-BE49-F238E27FC236}">
              <a16:creationId xmlns:a16="http://schemas.microsoft.com/office/drawing/2014/main" id="{3B686B6F-4729-44AF-8199-F458749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9" name="image1.jpeg">
          <a:extLst>
            <a:ext uri="{FF2B5EF4-FFF2-40B4-BE49-F238E27FC236}">
              <a16:creationId xmlns:a16="http://schemas.microsoft.com/office/drawing/2014/main" id="{F06F66DB-C70B-4750-8D26-15E44E8B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0" name="Picture 94199">
          <a:extLst>
            <a:ext uri="{FF2B5EF4-FFF2-40B4-BE49-F238E27FC236}">
              <a16:creationId xmlns:a16="http://schemas.microsoft.com/office/drawing/2014/main" id="{5EC20ACE-B325-4605-91E2-32115B29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1" name="image1.jpeg">
          <a:extLst>
            <a:ext uri="{FF2B5EF4-FFF2-40B4-BE49-F238E27FC236}">
              <a16:creationId xmlns:a16="http://schemas.microsoft.com/office/drawing/2014/main" id="{D37C9374-D797-4C61-94C5-4F3DACF4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2" name="Picture 94201">
          <a:extLst>
            <a:ext uri="{FF2B5EF4-FFF2-40B4-BE49-F238E27FC236}">
              <a16:creationId xmlns:a16="http://schemas.microsoft.com/office/drawing/2014/main" id="{E8439DEA-D8E9-4ED7-987A-1B89DDE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3" name="image1.jpeg">
          <a:extLst>
            <a:ext uri="{FF2B5EF4-FFF2-40B4-BE49-F238E27FC236}">
              <a16:creationId xmlns:a16="http://schemas.microsoft.com/office/drawing/2014/main" id="{5CC78410-E703-46DB-95D6-1243A012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4" name="Picture 94203">
          <a:extLst>
            <a:ext uri="{FF2B5EF4-FFF2-40B4-BE49-F238E27FC236}">
              <a16:creationId xmlns:a16="http://schemas.microsoft.com/office/drawing/2014/main" id="{1B8569CA-CE28-41DC-A2E0-B61948A3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5" name="image1.jpeg">
          <a:extLst>
            <a:ext uri="{FF2B5EF4-FFF2-40B4-BE49-F238E27FC236}">
              <a16:creationId xmlns:a16="http://schemas.microsoft.com/office/drawing/2014/main" id="{907D9FC8-5978-416D-92A0-245D28D5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6" name="Picture 94205">
          <a:extLst>
            <a:ext uri="{FF2B5EF4-FFF2-40B4-BE49-F238E27FC236}">
              <a16:creationId xmlns:a16="http://schemas.microsoft.com/office/drawing/2014/main" id="{A34333FF-A363-42CE-8165-70131646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7" name="image1.jpeg">
          <a:extLst>
            <a:ext uri="{FF2B5EF4-FFF2-40B4-BE49-F238E27FC236}">
              <a16:creationId xmlns:a16="http://schemas.microsoft.com/office/drawing/2014/main" id="{61144AAE-3937-41CB-8B85-6122742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8" name="Picture 94207">
          <a:extLst>
            <a:ext uri="{FF2B5EF4-FFF2-40B4-BE49-F238E27FC236}">
              <a16:creationId xmlns:a16="http://schemas.microsoft.com/office/drawing/2014/main" id="{D697928E-79AA-4B38-A562-6847A147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9" name="image1.jpeg">
          <a:extLst>
            <a:ext uri="{FF2B5EF4-FFF2-40B4-BE49-F238E27FC236}">
              <a16:creationId xmlns:a16="http://schemas.microsoft.com/office/drawing/2014/main" id="{E05BFB03-2956-41A7-B12A-492D003B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0" name="Picture 94209">
          <a:extLst>
            <a:ext uri="{FF2B5EF4-FFF2-40B4-BE49-F238E27FC236}">
              <a16:creationId xmlns:a16="http://schemas.microsoft.com/office/drawing/2014/main" id="{EEB1AFF9-C597-4760-B00D-9C3CDFC3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1" name="image1.jpeg">
          <a:extLst>
            <a:ext uri="{FF2B5EF4-FFF2-40B4-BE49-F238E27FC236}">
              <a16:creationId xmlns:a16="http://schemas.microsoft.com/office/drawing/2014/main" id="{BD13736A-39D6-42BD-968E-CEB7ED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2" name="Picture 94211">
          <a:extLst>
            <a:ext uri="{FF2B5EF4-FFF2-40B4-BE49-F238E27FC236}">
              <a16:creationId xmlns:a16="http://schemas.microsoft.com/office/drawing/2014/main" id="{9D6E20E5-F82E-4DAB-B738-6A0A2EB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3" name="image1.jpeg">
          <a:extLst>
            <a:ext uri="{FF2B5EF4-FFF2-40B4-BE49-F238E27FC236}">
              <a16:creationId xmlns:a16="http://schemas.microsoft.com/office/drawing/2014/main" id="{4EDC5AFD-885C-4C0E-A3AF-69E126A2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4" name="Picture 94213">
          <a:extLst>
            <a:ext uri="{FF2B5EF4-FFF2-40B4-BE49-F238E27FC236}">
              <a16:creationId xmlns:a16="http://schemas.microsoft.com/office/drawing/2014/main" id="{590EC535-E5B7-4B56-A663-FCDD389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5" name="image1.jpeg">
          <a:extLst>
            <a:ext uri="{FF2B5EF4-FFF2-40B4-BE49-F238E27FC236}">
              <a16:creationId xmlns:a16="http://schemas.microsoft.com/office/drawing/2014/main" id="{2220ABAE-AF78-4A56-A207-C3C2B1D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6" name="Picture 94215">
          <a:extLst>
            <a:ext uri="{FF2B5EF4-FFF2-40B4-BE49-F238E27FC236}">
              <a16:creationId xmlns:a16="http://schemas.microsoft.com/office/drawing/2014/main" id="{22604B39-BAF9-4346-8650-7B659B9A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6" name="image1.jpeg">
          <a:extLst>
            <a:ext uri="{FF2B5EF4-FFF2-40B4-BE49-F238E27FC236}">
              <a16:creationId xmlns:a16="http://schemas.microsoft.com/office/drawing/2014/main" id="{A429663A-EDF6-1874-DA7C-E760F0F5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BC6E7-B449-6E7C-9DF4-9F366182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B7AACC8-A8A1-4BA9-8555-C46228D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046E0-2933-4871-B10F-BF3186E5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C120BE56-A334-4290-90FE-AF0041E1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2BC308-ADBC-42F1-975E-0ED6A85C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5AB46DD9-1376-4721-825E-6152BD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C5F1BF-4F9D-4DCC-AACA-71E1E70C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30C3D280-A268-403D-8A3A-6E6BD55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D10E15-B5BA-4A5C-B1E4-A981E4A9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F07ECD7A-DB4E-467D-8D8B-E8E0557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9CA7E5-2267-4274-9272-377E7E0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D7096F51-E869-439B-B135-2492A59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CAAACE-88B6-44EC-9333-B1559855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2219BE3F-6D94-438D-8ABD-8D169F6F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980C0F-324A-4D77-8355-D91F7C58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CABD6405-3DF0-4020-A146-3E92E1B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32E5A7-CD12-4B60-8B17-64E0C50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B4047CD0-AE30-455D-93B3-789FE77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84158B4-21C7-4887-A75A-10A7FA8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9C9F2B1-1C4C-477A-A85C-487066F6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B86F4E-3264-4D6D-992F-B0FA4F5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AC76C42-331C-4B95-87EA-89112D51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A09524-07CF-49DF-A19B-11FFDE6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6A3CD42-D16C-4CF5-8453-D78EF47E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7A9859A-A81B-4A00-9A70-85564AFA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77A0A7A4-C0BD-4DCE-B7D6-99972F3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1604C-98F2-426A-8A98-EC24AC0C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C25F6E0E-CEF6-4BC3-83C6-CD85B05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81812B-4B13-4B45-98EE-B187985E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AA4ED77F-1F65-4FAA-A7C6-2385914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88" name="Picture 93087">
          <a:extLst>
            <a:ext uri="{FF2B5EF4-FFF2-40B4-BE49-F238E27FC236}">
              <a16:creationId xmlns:a16="http://schemas.microsoft.com/office/drawing/2014/main" id="{4ECED6FB-4970-49B6-8239-EC0AE8F1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89" name="image1.jpeg">
          <a:extLst>
            <a:ext uri="{FF2B5EF4-FFF2-40B4-BE49-F238E27FC236}">
              <a16:creationId xmlns:a16="http://schemas.microsoft.com/office/drawing/2014/main" id="{9DD27482-7859-49C0-89DA-C5B4DBA3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0" name="Picture 93089">
          <a:extLst>
            <a:ext uri="{FF2B5EF4-FFF2-40B4-BE49-F238E27FC236}">
              <a16:creationId xmlns:a16="http://schemas.microsoft.com/office/drawing/2014/main" id="{5FDC2317-93CE-4C08-9512-E296EDE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1" name="image1.jpeg">
          <a:extLst>
            <a:ext uri="{FF2B5EF4-FFF2-40B4-BE49-F238E27FC236}">
              <a16:creationId xmlns:a16="http://schemas.microsoft.com/office/drawing/2014/main" id="{4673917F-E902-4A6A-8726-56DB9326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2" name="Picture 93091">
          <a:extLst>
            <a:ext uri="{FF2B5EF4-FFF2-40B4-BE49-F238E27FC236}">
              <a16:creationId xmlns:a16="http://schemas.microsoft.com/office/drawing/2014/main" id="{B5AD0DDC-1477-49A7-B51A-E5F4EB11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3" name="image1.jpeg">
          <a:extLst>
            <a:ext uri="{FF2B5EF4-FFF2-40B4-BE49-F238E27FC236}">
              <a16:creationId xmlns:a16="http://schemas.microsoft.com/office/drawing/2014/main" id="{AF8CD555-9FCF-49F8-8B01-F351C403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4" name="Picture 93093">
          <a:extLst>
            <a:ext uri="{FF2B5EF4-FFF2-40B4-BE49-F238E27FC236}">
              <a16:creationId xmlns:a16="http://schemas.microsoft.com/office/drawing/2014/main" id="{D309FD46-F9E8-4EBA-BC70-12F03FC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5" name="image1.jpeg">
          <a:extLst>
            <a:ext uri="{FF2B5EF4-FFF2-40B4-BE49-F238E27FC236}">
              <a16:creationId xmlns:a16="http://schemas.microsoft.com/office/drawing/2014/main" id="{DB144320-8A1B-44B9-8DE7-B04E1DD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7" name="Picture 93096">
          <a:extLst>
            <a:ext uri="{FF2B5EF4-FFF2-40B4-BE49-F238E27FC236}">
              <a16:creationId xmlns:a16="http://schemas.microsoft.com/office/drawing/2014/main" id="{7C021F72-52C0-4CD6-9829-D8E86653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8" name="image1.jpeg">
          <a:extLst>
            <a:ext uri="{FF2B5EF4-FFF2-40B4-BE49-F238E27FC236}">
              <a16:creationId xmlns:a16="http://schemas.microsoft.com/office/drawing/2014/main" id="{443D8DB2-B8D2-431A-842C-5D5D03AA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9" name="Picture 93098">
          <a:extLst>
            <a:ext uri="{FF2B5EF4-FFF2-40B4-BE49-F238E27FC236}">
              <a16:creationId xmlns:a16="http://schemas.microsoft.com/office/drawing/2014/main" id="{79D10BF9-96D0-4BF7-AAFE-76070FE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0" name="image1.jpeg">
          <a:extLst>
            <a:ext uri="{FF2B5EF4-FFF2-40B4-BE49-F238E27FC236}">
              <a16:creationId xmlns:a16="http://schemas.microsoft.com/office/drawing/2014/main" id="{081C7B18-3AF7-4CB4-ABF7-FFEE2B2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1" name="Picture 93100">
          <a:extLst>
            <a:ext uri="{FF2B5EF4-FFF2-40B4-BE49-F238E27FC236}">
              <a16:creationId xmlns:a16="http://schemas.microsoft.com/office/drawing/2014/main" id="{0BC88B21-7615-4816-A306-9FFC8CFF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2" name="image1.jpeg">
          <a:extLst>
            <a:ext uri="{FF2B5EF4-FFF2-40B4-BE49-F238E27FC236}">
              <a16:creationId xmlns:a16="http://schemas.microsoft.com/office/drawing/2014/main" id="{2403CE23-7CF5-4960-9E17-D6A693EB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3" name="Picture 93102">
          <a:extLst>
            <a:ext uri="{FF2B5EF4-FFF2-40B4-BE49-F238E27FC236}">
              <a16:creationId xmlns:a16="http://schemas.microsoft.com/office/drawing/2014/main" id="{8CC70CC7-076C-4442-9469-255BF74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4" name="image1.jpeg">
          <a:extLst>
            <a:ext uri="{FF2B5EF4-FFF2-40B4-BE49-F238E27FC236}">
              <a16:creationId xmlns:a16="http://schemas.microsoft.com/office/drawing/2014/main" id="{2FC3520D-58AD-4A41-AF8B-6F4822B9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5" name="Picture 93104">
          <a:extLst>
            <a:ext uri="{FF2B5EF4-FFF2-40B4-BE49-F238E27FC236}">
              <a16:creationId xmlns:a16="http://schemas.microsoft.com/office/drawing/2014/main" id="{29464F8D-8F6B-4B5E-8E11-2BD9F96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6" name="image1.jpeg">
          <a:extLst>
            <a:ext uri="{FF2B5EF4-FFF2-40B4-BE49-F238E27FC236}">
              <a16:creationId xmlns:a16="http://schemas.microsoft.com/office/drawing/2014/main" id="{F85A9DE7-4CB7-4051-A58C-9A39E3F0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7" name="Picture 93106">
          <a:extLst>
            <a:ext uri="{FF2B5EF4-FFF2-40B4-BE49-F238E27FC236}">
              <a16:creationId xmlns:a16="http://schemas.microsoft.com/office/drawing/2014/main" id="{0B81AD56-2C70-4CEE-B1E0-D64F678C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8" name="image1.jpeg">
          <a:extLst>
            <a:ext uri="{FF2B5EF4-FFF2-40B4-BE49-F238E27FC236}">
              <a16:creationId xmlns:a16="http://schemas.microsoft.com/office/drawing/2014/main" id="{39309C0A-543F-4A11-86BE-1389B84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9" name="Picture 93108">
          <a:extLst>
            <a:ext uri="{FF2B5EF4-FFF2-40B4-BE49-F238E27FC236}">
              <a16:creationId xmlns:a16="http://schemas.microsoft.com/office/drawing/2014/main" id="{2E4C7F56-437E-4D7C-A34E-4BD708C5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0" name="image1.jpeg">
          <a:extLst>
            <a:ext uri="{FF2B5EF4-FFF2-40B4-BE49-F238E27FC236}">
              <a16:creationId xmlns:a16="http://schemas.microsoft.com/office/drawing/2014/main" id="{FF33F929-771D-44F3-88AF-A8B4C8A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1" name="Picture 93110">
          <a:extLst>
            <a:ext uri="{FF2B5EF4-FFF2-40B4-BE49-F238E27FC236}">
              <a16:creationId xmlns:a16="http://schemas.microsoft.com/office/drawing/2014/main" id="{62234D4B-2702-4109-BF1C-FDE046C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2" name="image1.jpeg">
          <a:extLst>
            <a:ext uri="{FF2B5EF4-FFF2-40B4-BE49-F238E27FC236}">
              <a16:creationId xmlns:a16="http://schemas.microsoft.com/office/drawing/2014/main" id="{CDC7E449-DB22-41E1-BFCE-5D4D116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3" name="Picture 93112">
          <a:extLst>
            <a:ext uri="{FF2B5EF4-FFF2-40B4-BE49-F238E27FC236}">
              <a16:creationId xmlns:a16="http://schemas.microsoft.com/office/drawing/2014/main" id="{D2C5C56B-34A2-4D43-8F51-19B6FA72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4" name="image1.jpeg">
          <a:extLst>
            <a:ext uri="{FF2B5EF4-FFF2-40B4-BE49-F238E27FC236}">
              <a16:creationId xmlns:a16="http://schemas.microsoft.com/office/drawing/2014/main" id="{2C5766AB-C1F8-48E4-BB5F-48F5D55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5" name="Picture 93114">
          <a:extLst>
            <a:ext uri="{FF2B5EF4-FFF2-40B4-BE49-F238E27FC236}">
              <a16:creationId xmlns:a16="http://schemas.microsoft.com/office/drawing/2014/main" id="{66AE94A5-53F1-4A05-8F1B-F17FE32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6" name="image1.jpeg">
          <a:extLst>
            <a:ext uri="{FF2B5EF4-FFF2-40B4-BE49-F238E27FC236}">
              <a16:creationId xmlns:a16="http://schemas.microsoft.com/office/drawing/2014/main" id="{2CFA1559-C230-4FFA-ADCD-8DD2BB93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7" name="Picture 93116">
          <a:extLst>
            <a:ext uri="{FF2B5EF4-FFF2-40B4-BE49-F238E27FC236}">
              <a16:creationId xmlns:a16="http://schemas.microsoft.com/office/drawing/2014/main" id="{7FC31AB9-EB15-4E23-9FF1-E7578C7E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8" name="image1.jpeg">
          <a:extLst>
            <a:ext uri="{FF2B5EF4-FFF2-40B4-BE49-F238E27FC236}">
              <a16:creationId xmlns:a16="http://schemas.microsoft.com/office/drawing/2014/main" id="{0676FB92-BE01-4305-9D3A-CD95013B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9" name="Picture 93118">
          <a:extLst>
            <a:ext uri="{FF2B5EF4-FFF2-40B4-BE49-F238E27FC236}">
              <a16:creationId xmlns:a16="http://schemas.microsoft.com/office/drawing/2014/main" id="{65878273-E68E-48F5-AAE2-F9B4169A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0" name="image1.jpeg">
          <a:extLst>
            <a:ext uri="{FF2B5EF4-FFF2-40B4-BE49-F238E27FC236}">
              <a16:creationId xmlns:a16="http://schemas.microsoft.com/office/drawing/2014/main" id="{1204762E-A128-43D2-B5DE-82DE74D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1" name="Picture 93120">
          <a:extLst>
            <a:ext uri="{FF2B5EF4-FFF2-40B4-BE49-F238E27FC236}">
              <a16:creationId xmlns:a16="http://schemas.microsoft.com/office/drawing/2014/main" id="{77440EEE-1AD8-497C-B931-C2DDF53A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2" name="image1.jpeg">
          <a:extLst>
            <a:ext uri="{FF2B5EF4-FFF2-40B4-BE49-F238E27FC236}">
              <a16:creationId xmlns:a16="http://schemas.microsoft.com/office/drawing/2014/main" id="{3874A0C5-8F38-40F1-8CF9-4DEC4EB2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3" name="Picture 93122">
          <a:extLst>
            <a:ext uri="{FF2B5EF4-FFF2-40B4-BE49-F238E27FC236}">
              <a16:creationId xmlns:a16="http://schemas.microsoft.com/office/drawing/2014/main" id="{66985C43-148B-4597-AD15-23A62AB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4" name="image1.jpeg">
          <a:extLst>
            <a:ext uri="{FF2B5EF4-FFF2-40B4-BE49-F238E27FC236}">
              <a16:creationId xmlns:a16="http://schemas.microsoft.com/office/drawing/2014/main" id="{2A06C2B5-D6A0-4301-A457-4C466DE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5" name="Picture 93124">
          <a:extLst>
            <a:ext uri="{FF2B5EF4-FFF2-40B4-BE49-F238E27FC236}">
              <a16:creationId xmlns:a16="http://schemas.microsoft.com/office/drawing/2014/main" id="{F3E89667-7F8A-4FD7-99E0-28A54A2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6" name="image1.jpeg">
          <a:extLst>
            <a:ext uri="{FF2B5EF4-FFF2-40B4-BE49-F238E27FC236}">
              <a16:creationId xmlns:a16="http://schemas.microsoft.com/office/drawing/2014/main" id="{19AB2E31-C2FA-4ABD-A982-A44F4A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7" name="Picture 93126">
          <a:extLst>
            <a:ext uri="{FF2B5EF4-FFF2-40B4-BE49-F238E27FC236}">
              <a16:creationId xmlns:a16="http://schemas.microsoft.com/office/drawing/2014/main" id="{ADCA7DB2-3E15-471D-ADA3-2E8F1F30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8" name="image1.jpeg">
          <a:extLst>
            <a:ext uri="{FF2B5EF4-FFF2-40B4-BE49-F238E27FC236}">
              <a16:creationId xmlns:a16="http://schemas.microsoft.com/office/drawing/2014/main" id="{D4B6C081-D769-400A-AB1F-19ED1469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9" name="Picture 93128">
          <a:extLst>
            <a:ext uri="{FF2B5EF4-FFF2-40B4-BE49-F238E27FC236}">
              <a16:creationId xmlns:a16="http://schemas.microsoft.com/office/drawing/2014/main" id="{EEC53DAA-A07C-4E90-861C-FFB6724E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0" name="image1.jpeg">
          <a:extLst>
            <a:ext uri="{FF2B5EF4-FFF2-40B4-BE49-F238E27FC236}">
              <a16:creationId xmlns:a16="http://schemas.microsoft.com/office/drawing/2014/main" id="{3B42EF4B-6D8B-4D58-B4D9-43FCD7D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1" name="Picture 93130">
          <a:extLst>
            <a:ext uri="{FF2B5EF4-FFF2-40B4-BE49-F238E27FC236}">
              <a16:creationId xmlns:a16="http://schemas.microsoft.com/office/drawing/2014/main" id="{E14913B4-5A79-47CA-AF76-63A01C6A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2" name="image1.jpeg">
          <a:extLst>
            <a:ext uri="{FF2B5EF4-FFF2-40B4-BE49-F238E27FC236}">
              <a16:creationId xmlns:a16="http://schemas.microsoft.com/office/drawing/2014/main" id="{422C486E-64BD-48F4-861D-3C067CD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3" name="Picture 93132">
          <a:extLst>
            <a:ext uri="{FF2B5EF4-FFF2-40B4-BE49-F238E27FC236}">
              <a16:creationId xmlns:a16="http://schemas.microsoft.com/office/drawing/2014/main" id="{921041CA-B7C0-448C-A851-E095C13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4" name="image1.jpeg">
          <a:extLst>
            <a:ext uri="{FF2B5EF4-FFF2-40B4-BE49-F238E27FC236}">
              <a16:creationId xmlns:a16="http://schemas.microsoft.com/office/drawing/2014/main" id="{4C5B6241-13DB-4A10-B2D8-953A077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5" name="Picture 93134">
          <a:extLst>
            <a:ext uri="{FF2B5EF4-FFF2-40B4-BE49-F238E27FC236}">
              <a16:creationId xmlns:a16="http://schemas.microsoft.com/office/drawing/2014/main" id="{57E3EC20-99F2-428C-80B1-8B1A586D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6" name="image1.jpeg">
          <a:extLst>
            <a:ext uri="{FF2B5EF4-FFF2-40B4-BE49-F238E27FC236}">
              <a16:creationId xmlns:a16="http://schemas.microsoft.com/office/drawing/2014/main" id="{AC3ADF06-6DD0-4AEB-AB8B-F474A4B9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7" name="Picture 93136">
          <a:extLst>
            <a:ext uri="{FF2B5EF4-FFF2-40B4-BE49-F238E27FC236}">
              <a16:creationId xmlns:a16="http://schemas.microsoft.com/office/drawing/2014/main" id="{2A5C10C1-DD7B-4B9B-A694-0C63D6B0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8" name="image1.jpeg">
          <a:extLst>
            <a:ext uri="{FF2B5EF4-FFF2-40B4-BE49-F238E27FC236}">
              <a16:creationId xmlns:a16="http://schemas.microsoft.com/office/drawing/2014/main" id="{99B94961-2AC2-4F51-861C-5C8329BB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9" name="Picture 93138">
          <a:extLst>
            <a:ext uri="{FF2B5EF4-FFF2-40B4-BE49-F238E27FC236}">
              <a16:creationId xmlns:a16="http://schemas.microsoft.com/office/drawing/2014/main" id="{DCF9AF59-853A-4780-92C6-1B46CEBE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0" name="image1.jpeg">
          <a:extLst>
            <a:ext uri="{FF2B5EF4-FFF2-40B4-BE49-F238E27FC236}">
              <a16:creationId xmlns:a16="http://schemas.microsoft.com/office/drawing/2014/main" id="{621529BB-87DD-48DB-B67F-A6AE751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1" name="Picture 93140">
          <a:extLst>
            <a:ext uri="{FF2B5EF4-FFF2-40B4-BE49-F238E27FC236}">
              <a16:creationId xmlns:a16="http://schemas.microsoft.com/office/drawing/2014/main" id="{7219F20A-FA76-4B53-A773-0F08D443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2" name="image1.jpeg">
          <a:extLst>
            <a:ext uri="{FF2B5EF4-FFF2-40B4-BE49-F238E27FC236}">
              <a16:creationId xmlns:a16="http://schemas.microsoft.com/office/drawing/2014/main" id="{93FF5521-191C-420A-8A71-9C267605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3" name="Picture 93142">
          <a:extLst>
            <a:ext uri="{FF2B5EF4-FFF2-40B4-BE49-F238E27FC236}">
              <a16:creationId xmlns:a16="http://schemas.microsoft.com/office/drawing/2014/main" id="{68742E54-3DD0-42B8-BA2D-486E038B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4" name="image1.jpeg">
          <a:extLst>
            <a:ext uri="{FF2B5EF4-FFF2-40B4-BE49-F238E27FC236}">
              <a16:creationId xmlns:a16="http://schemas.microsoft.com/office/drawing/2014/main" id="{F6032D57-FAEB-4DA5-B0E4-86118950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5" name="Picture 93144">
          <a:extLst>
            <a:ext uri="{FF2B5EF4-FFF2-40B4-BE49-F238E27FC236}">
              <a16:creationId xmlns:a16="http://schemas.microsoft.com/office/drawing/2014/main" id="{71C11E06-4075-4CF4-957F-0BF3CA8C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6" name="image1.jpeg">
          <a:extLst>
            <a:ext uri="{FF2B5EF4-FFF2-40B4-BE49-F238E27FC236}">
              <a16:creationId xmlns:a16="http://schemas.microsoft.com/office/drawing/2014/main" id="{E30F3311-F245-448A-AB54-7B885425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7" name="Picture 93146">
          <a:extLst>
            <a:ext uri="{FF2B5EF4-FFF2-40B4-BE49-F238E27FC236}">
              <a16:creationId xmlns:a16="http://schemas.microsoft.com/office/drawing/2014/main" id="{11BD487F-E546-4EE5-A65D-42792F15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8" name="image1.jpeg">
          <a:extLst>
            <a:ext uri="{FF2B5EF4-FFF2-40B4-BE49-F238E27FC236}">
              <a16:creationId xmlns:a16="http://schemas.microsoft.com/office/drawing/2014/main" id="{7A1DCD3E-8B8A-4996-9425-E2D969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9" name="Picture 93148">
          <a:extLst>
            <a:ext uri="{FF2B5EF4-FFF2-40B4-BE49-F238E27FC236}">
              <a16:creationId xmlns:a16="http://schemas.microsoft.com/office/drawing/2014/main" id="{15F70E23-8DDD-40D8-ADC2-D5DD9D69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0" name="image1.jpeg">
          <a:extLst>
            <a:ext uri="{FF2B5EF4-FFF2-40B4-BE49-F238E27FC236}">
              <a16:creationId xmlns:a16="http://schemas.microsoft.com/office/drawing/2014/main" id="{D8DAABA7-CC70-4578-AB03-7F573587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1" name="Picture 93150">
          <a:extLst>
            <a:ext uri="{FF2B5EF4-FFF2-40B4-BE49-F238E27FC236}">
              <a16:creationId xmlns:a16="http://schemas.microsoft.com/office/drawing/2014/main" id="{35DE1111-0BA8-4A29-9D11-F3F387DC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2" name="image1.jpeg">
          <a:extLst>
            <a:ext uri="{FF2B5EF4-FFF2-40B4-BE49-F238E27FC236}">
              <a16:creationId xmlns:a16="http://schemas.microsoft.com/office/drawing/2014/main" id="{52C1B0E0-22AA-4B87-8154-8DF78816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3" name="Picture 93152">
          <a:extLst>
            <a:ext uri="{FF2B5EF4-FFF2-40B4-BE49-F238E27FC236}">
              <a16:creationId xmlns:a16="http://schemas.microsoft.com/office/drawing/2014/main" id="{B7A17652-CF4E-482C-A9D2-96C1B124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4" name="image1.jpeg">
          <a:extLst>
            <a:ext uri="{FF2B5EF4-FFF2-40B4-BE49-F238E27FC236}">
              <a16:creationId xmlns:a16="http://schemas.microsoft.com/office/drawing/2014/main" id="{24E257D7-55E7-4FA2-9D63-4B964665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5" name="Picture 93154">
          <a:extLst>
            <a:ext uri="{FF2B5EF4-FFF2-40B4-BE49-F238E27FC236}">
              <a16:creationId xmlns:a16="http://schemas.microsoft.com/office/drawing/2014/main" id="{161B5760-6C1E-42D0-9582-E0DB4DC2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6" name="image1.jpeg">
          <a:extLst>
            <a:ext uri="{FF2B5EF4-FFF2-40B4-BE49-F238E27FC236}">
              <a16:creationId xmlns:a16="http://schemas.microsoft.com/office/drawing/2014/main" id="{E8ED71D7-3613-4379-8C07-E10A90D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7" name="Picture 93156">
          <a:extLst>
            <a:ext uri="{FF2B5EF4-FFF2-40B4-BE49-F238E27FC236}">
              <a16:creationId xmlns:a16="http://schemas.microsoft.com/office/drawing/2014/main" id="{CD811615-F525-4DC2-A39D-937B7CA1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8" name="image1.jpeg">
          <a:extLst>
            <a:ext uri="{FF2B5EF4-FFF2-40B4-BE49-F238E27FC236}">
              <a16:creationId xmlns:a16="http://schemas.microsoft.com/office/drawing/2014/main" id="{4CF54870-2EF3-48E7-928D-39AF3D4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9" name="Picture 93158">
          <a:extLst>
            <a:ext uri="{FF2B5EF4-FFF2-40B4-BE49-F238E27FC236}">
              <a16:creationId xmlns:a16="http://schemas.microsoft.com/office/drawing/2014/main" id="{DA6FA978-C349-45B3-BA79-B14F549B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0" name="image1.jpeg">
          <a:extLst>
            <a:ext uri="{FF2B5EF4-FFF2-40B4-BE49-F238E27FC236}">
              <a16:creationId xmlns:a16="http://schemas.microsoft.com/office/drawing/2014/main" id="{93E6F20A-5079-411E-A381-E235404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1" name="Picture 93160">
          <a:extLst>
            <a:ext uri="{FF2B5EF4-FFF2-40B4-BE49-F238E27FC236}">
              <a16:creationId xmlns:a16="http://schemas.microsoft.com/office/drawing/2014/main" id="{341A74F7-F126-4DB7-9B04-C8BC8BEF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2" name="image1.jpeg">
          <a:extLst>
            <a:ext uri="{FF2B5EF4-FFF2-40B4-BE49-F238E27FC236}">
              <a16:creationId xmlns:a16="http://schemas.microsoft.com/office/drawing/2014/main" id="{02A99CAA-1E80-4242-96B3-7B397108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3" name="Picture 93162">
          <a:extLst>
            <a:ext uri="{FF2B5EF4-FFF2-40B4-BE49-F238E27FC236}">
              <a16:creationId xmlns:a16="http://schemas.microsoft.com/office/drawing/2014/main" id="{25087126-D70D-4A2D-96AA-6622E44A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4" name="image1.jpeg">
          <a:extLst>
            <a:ext uri="{FF2B5EF4-FFF2-40B4-BE49-F238E27FC236}">
              <a16:creationId xmlns:a16="http://schemas.microsoft.com/office/drawing/2014/main" id="{29438936-29A0-4DB6-9685-0F6EB45D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5" name="Picture 93164">
          <a:extLst>
            <a:ext uri="{FF2B5EF4-FFF2-40B4-BE49-F238E27FC236}">
              <a16:creationId xmlns:a16="http://schemas.microsoft.com/office/drawing/2014/main" id="{F3F76F38-F36A-447E-84A4-2DE43240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6" name="image1.jpeg">
          <a:extLst>
            <a:ext uri="{FF2B5EF4-FFF2-40B4-BE49-F238E27FC236}">
              <a16:creationId xmlns:a16="http://schemas.microsoft.com/office/drawing/2014/main" id="{3EF96848-0733-43CF-B3C1-A8F2FD7C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7" name="Picture 93166">
          <a:extLst>
            <a:ext uri="{FF2B5EF4-FFF2-40B4-BE49-F238E27FC236}">
              <a16:creationId xmlns:a16="http://schemas.microsoft.com/office/drawing/2014/main" id="{A8B645FC-2A79-4C07-8695-1E5FCF6A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8" name="image1.jpeg">
          <a:extLst>
            <a:ext uri="{FF2B5EF4-FFF2-40B4-BE49-F238E27FC236}">
              <a16:creationId xmlns:a16="http://schemas.microsoft.com/office/drawing/2014/main" id="{3DC49AE8-9569-4B00-AC6E-518A9435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9" name="Picture 93168">
          <a:extLst>
            <a:ext uri="{FF2B5EF4-FFF2-40B4-BE49-F238E27FC236}">
              <a16:creationId xmlns:a16="http://schemas.microsoft.com/office/drawing/2014/main" id="{8B2F4638-A7F2-422C-B5CE-9215C9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0" name="image1.jpeg">
          <a:extLst>
            <a:ext uri="{FF2B5EF4-FFF2-40B4-BE49-F238E27FC236}">
              <a16:creationId xmlns:a16="http://schemas.microsoft.com/office/drawing/2014/main" id="{A3A264B8-EF00-426A-A821-E181D516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1" name="Picture 93170">
          <a:extLst>
            <a:ext uri="{FF2B5EF4-FFF2-40B4-BE49-F238E27FC236}">
              <a16:creationId xmlns:a16="http://schemas.microsoft.com/office/drawing/2014/main" id="{9A01B323-8666-4919-8680-3B1473F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2" name="image1.jpeg">
          <a:extLst>
            <a:ext uri="{FF2B5EF4-FFF2-40B4-BE49-F238E27FC236}">
              <a16:creationId xmlns:a16="http://schemas.microsoft.com/office/drawing/2014/main" id="{B56DBABA-9D55-447C-9B7E-BFA879F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3" name="Picture 93172">
          <a:extLst>
            <a:ext uri="{FF2B5EF4-FFF2-40B4-BE49-F238E27FC236}">
              <a16:creationId xmlns:a16="http://schemas.microsoft.com/office/drawing/2014/main" id="{68A93F67-BB07-407A-87DA-7F0B58CB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4" name="image1.jpeg">
          <a:extLst>
            <a:ext uri="{FF2B5EF4-FFF2-40B4-BE49-F238E27FC236}">
              <a16:creationId xmlns:a16="http://schemas.microsoft.com/office/drawing/2014/main" id="{CE57CA06-F8C2-4A22-892E-164E02F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5" name="Picture 93174">
          <a:extLst>
            <a:ext uri="{FF2B5EF4-FFF2-40B4-BE49-F238E27FC236}">
              <a16:creationId xmlns:a16="http://schemas.microsoft.com/office/drawing/2014/main" id="{A23CBF84-41C3-45AC-8D45-A85C6F82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6" name="image1.jpeg">
          <a:extLst>
            <a:ext uri="{FF2B5EF4-FFF2-40B4-BE49-F238E27FC236}">
              <a16:creationId xmlns:a16="http://schemas.microsoft.com/office/drawing/2014/main" id="{D313F60A-FF50-40A9-ABB4-D3F93EB7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7" name="Picture 93176">
          <a:extLst>
            <a:ext uri="{FF2B5EF4-FFF2-40B4-BE49-F238E27FC236}">
              <a16:creationId xmlns:a16="http://schemas.microsoft.com/office/drawing/2014/main" id="{6081CDC2-C72C-440B-8F90-67D77B1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8" name="image1.jpeg">
          <a:extLst>
            <a:ext uri="{FF2B5EF4-FFF2-40B4-BE49-F238E27FC236}">
              <a16:creationId xmlns:a16="http://schemas.microsoft.com/office/drawing/2014/main" id="{6113F98B-665C-4843-A2D7-C9CCEDBE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9" name="Picture 93178">
          <a:extLst>
            <a:ext uri="{FF2B5EF4-FFF2-40B4-BE49-F238E27FC236}">
              <a16:creationId xmlns:a16="http://schemas.microsoft.com/office/drawing/2014/main" id="{39EB1CBB-78DD-4F50-8C26-E6234C9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0" name="image1.jpeg">
          <a:extLst>
            <a:ext uri="{FF2B5EF4-FFF2-40B4-BE49-F238E27FC236}">
              <a16:creationId xmlns:a16="http://schemas.microsoft.com/office/drawing/2014/main" id="{76AD9E06-6BF3-4890-AC98-BB7079EC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1" name="Picture 93180">
          <a:extLst>
            <a:ext uri="{FF2B5EF4-FFF2-40B4-BE49-F238E27FC236}">
              <a16:creationId xmlns:a16="http://schemas.microsoft.com/office/drawing/2014/main" id="{7E3F6854-E574-4C39-84C8-3B3FF76E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2" name="image1.jpeg">
          <a:extLst>
            <a:ext uri="{FF2B5EF4-FFF2-40B4-BE49-F238E27FC236}">
              <a16:creationId xmlns:a16="http://schemas.microsoft.com/office/drawing/2014/main" id="{6B843E43-8F94-4FFB-8EFF-C673A05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3" name="Picture 93182">
          <a:extLst>
            <a:ext uri="{FF2B5EF4-FFF2-40B4-BE49-F238E27FC236}">
              <a16:creationId xmlns:a16="http://schemas.microsoft.com/office/drawing/2014/main" id="{AE823BC5-7697-4B99-8AF7-DA4D5D42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4" name="image1.jpeg">
          <a:extLst>
            <a:ext uri="{FF2B5EF4-FFF2-40B4-BE49-F238E27FC236}">
              <a16:creationId xmlns:a16="http://schemas.microsoft.com/office/drawing/2014/main" id="{DC8F1D8D-8BFD-422A-999F-780F98F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5" name="Picture 93184">
          <a:extLst>
            <a:ext uri="{FF2B5EF4-FFF2-40B4-BE49-F238E27FC236}">
              <a16:creationId xmlns:a16="http://schemas.microsoft.com/office/drawing/2014/main" id="{AC3A6171-61B2-414A-A820-3FA041A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6" name="image1.jpeg">
          <a:extLst>
            <a:ext uri="{FF2B5EF4-FFF2-40B4-BE49-F238E27FC236}">
              <a16:creationId xmlns:a16="http://schemas.microsoft.com/office/drawing/2014/main" id="{D9F3535E-7F51-4C7B-9473-6351139E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7" name="Picture 93186">
          <a:extLst>
            <a:ext uri="{FF2B5EF4-FFF2-40B4-BE49-F238E27FC236}">
              <a16:creationId xmlns:a16="http://schemas.microsoft.com/office/drawing/2014/main" id="{939CFBE0-94B3-46B4-9A78-FCF4A88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8" name="image1.jpeg">
          <a:extLst>
            <a:ext uri="{FF2B5EF4-FFF2-40B4-BE49-F238E27FC236}">
              <a16:creationId xmlns:a16="http://schemas.microsoft.com/office/drawing/2014/main" id="{E59C9B57-AF48-406E-B387-7D48EA61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9" name="Picture 93188">
          <a:extLst>
            <a:ext uri="{FF2B5EF4-FFF2-40B4-BE49-F238E27FC236}">
              <a16:creationId xmlns:a16="http://schemas.microsoft.com/office/drawing/2014/main" id="{F424CD20-B20F-4164-B38A-29D35579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0" name="image1.jpeg">
          <a:extLst>
            <a:ext uri="{FF2B5EF4-FFF2-40B4-BE49-F238E27FC236}">
              <a16:creationId xmlns:a16="http://schemas.microsoft.com/office/drawing/2014/main" id="{11845000-2F18-4B0B-8D61-2C4198B4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1" name="Picture 93190">
          <a:extLst>
            <a:ext uri="{FF2B5EF4-FFF2-40B4-BE49-F238E27FC236}">
              <a16:creationId xmlns:a16="http://schemas.microsoft.com/office/drawing/2014/main" id="{4A8E0247-9E19-4BB6-9882-CFA9E54C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2" name="image1.jpeg">
          <a:extLst>
            <a:ext uri="{FF2B5EF4-FFF2-40B4-BE49-F238E27FC236}">
              <a16:creationId xmlns:a16="http://schemas.microsoft.com/office/drawing/2014/main" id="{4E8CC19D-3A2C-49FB-BF62-2E2CF65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3" name="Picture 93192">
          <a:extLst>
            <a:ext uri="{FF2B5EF4-FFF2-40B4-BE49-F238E27FC236}">
              <a16:creationId xmlns:a16="http://schemas.microsoft.com/office/drawing/2014/main" id="{5A86F96A-EEE3-4561-B2A9-8DB87A8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4" name="image1.jpeg">
          <a:extLst>
            <a:ext uri="{FF2B5EF4-FFF2-40B4-BE49-F238E27FC236}">
              <a16:creationId xmlns:a16="http://schemas.microsoft.com/office/drawing/2014/main" id="{6A644DC1-AEA2-4599-9B5A-4BCC6F21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5" name="Picture 93194">
          <a:extLst>
            <a:ext uri="{FF2B5EF4-FFF2-40B4-BE49-F238E27FC236}">
              <a16:creationId xmlns:a16="http://schemas.microsoft.com/office/drawing/2014/main" id="{5D82E697-D056-4433-A8E1-0897F384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6" name="image1.jpeg">
          <a:extLst>
            <a:ext uri="{FF2B5EF4-FFF2-40B4-BE49-F238E27FC236}">
              <a16:creationId xmlns:a16="http://schemas.microsoft.com/office/drawing/2014/main" id="{2EC53486-FA48-401C-8044-35DEEEA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7" name="Picture 93196">
          <a:extLst>
            <a:ext uri="{FF2B5EF4-FFF2-40B4-BE49-F238E27FC236}">
              <a16:creationId xmlns:a16="http://schemas.microsoft.com/office/drawing/2014/main" id="{AFA8BFB7-564F-427F-88C9-4389083B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ED8A0DC-880E-4E25-A680-F8AEA0F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51633-06B3-4D10-A972-2DFA3D9D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C0699CAB-070B-4944-90FC-0AE75A13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59F3F6-B3AE-45F1-A7A0-9AB5367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E03B9226-4DAB-4366-865C-BC8108CE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340133-8227-473B-8DDC-890EC620F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548E6A6D-7F14-4CAF-AADB-82353615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FD5B0EB-EACE-4D61-BAA2-E415D42F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EE346577-EA01-4905-873A-6F799B1A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51BF6B0-7CE5-4DE2-99E3-DA7E40E0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D3C0FF6E-3865-4845-B958-FB827254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42A1CE0-37B7-4128-BBB4-DA9F6C29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4" name="image1.jpeg">
          <a:extLst>
            <a:ext uri="{FF2B5EF4-FFF2-40B4-BE49-F238E27FC236}">
              <a16:creationId xmlns:a16="http://schemas.microsoft.com/office/drawing/2014/main" id="{D86C78DA-A386-4D4F-A540-6D2E8BBC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3AEF00F-3B2F-44FD-8DB9-253E07B7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1598760C-53DF-4FFC-9A21-54B05F7B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3E2767B-3411-493F-B2EF-A7D605775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679A4AFD-A391-4922-AFA9-4A4BB2C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C54616D-8E95-48EF-A7FE-B52AE707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0" name="image1.jpeg">
          <a:extLst>
            <a:ext uri="{FF2B5EF4-FFF2-40B4-BE49-F238E27FC236}">
              <a16:creationId xmlns:a16="http://schemas.microsoft.com/office/drawing/2014/main" id="{A324A60C-B083-4373-B754-57012386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D8DFE0B-648C-471A-B061-80E30854B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3AD4AE09-D40B-4AEF-8C0D-5AB3A48C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1A1FF2-6349-421E-B22B-78A91CF37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09F99ECD-28E8-44E8-8203-B85820970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43746BB-B0FC-48C3-A00D-F6D36DF5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6" name="image1.jpeg">
          <a:extLst>
            <a:ext uri="{FF2B5EF4-FFF2-40B4-BE49-F238E27FC236}">
              <a16:creationId xmlns:a16="http://schemas.microsoft.com/office/drawing/2014/main" id="{EDB24BE1-813C-47C0-AB1C-B888AF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6257627-A3CD-4424-90F0-BF46BCB0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30B4ABC8-2E49-4208-A142-B5C8E032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7A40F30-AB56-405A-9A27-DFF5ADB3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C72A18A-5D8A-4242-B485-F8D5F799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A8BDF63-299E-47C7-B9CC-7D5425D81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799DB499-A73D-4B01-9099-358E785C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55C687D-6CF6-4378-BD8C-4141B96C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3AA785D2-A00D-462A-97F4-216F81C5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425D76B-634C-49D7-8D97-061FDADC7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9A6AE9C-3CA8-428A-B313-349FA735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973018B-FFAA-4471-922F-05F7DE9A8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92928393-97BF-4F8A-9A57-E0F19E2E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E51D3E5-7B97-4E12-B151-98EE7241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F3BDDB81-D664-4FFE-B262-71E06B7C2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ADEBE75-93B3-414C-9BF3-CFD54744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2484F5ED-E2E0-4E0C-893B-75D87740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FF245C9-1480-45B6-B8F2-BDF26874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48636A27-3A18-4D2D-8AEC-635158B3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D00DF79-9963-4D11-BE48-F150189D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57C4963D-450E-45AF-8EC2-2C232F8A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F45D558-6EEE-40B3-867A-8BBF4ACEC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5BF756D4-8806-4B04-88C0-37DB1EAF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B77A5D2-DEF4-41E9-8CCB-46DB4C5C3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5B9D1234-B1A6-4631-A52D-53B2A11B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34A5D9C-5C3B-4C42-B6AA-BFCC6646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4EEC3D6-D453-469D-AF43-9AD86180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B81FF76-9DAE-4EBD-AD3E-280E29949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FB3B7EC-03B0-49BE-A4BF-8A527093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90D9B4F-73E3-4899-ABD0-525BB8DA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F8448802-608F-496F-B659-E3970BB8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26C350E-897C-4B27-9887-6D0C256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05EE8D23-5592-49AD-A330-0BB610FA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5D8BAF-30E2-4EE2-83BF-D74306E4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E64DE1FF-3692-4B4B-97E1-B418D04D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F8BDD08-71D5-4750-846E-37685F946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52692B12-FE40-45A8-9F54-5EDE445E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FD91146-9A8D-438D-82CD-3E0C77B8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4" name="image1.jpeg">
          <a:extLst>
            <a:ext uri="{FF2B5EF4-FFF2-40B4-BE49-F238E27FC236}">
              <a16:creationId xmlns:a16="http://schemas.microsoft.com/office/drawing/2014/main" id="{7FC2D20F-A966-4B64-AD63-0A4819A9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0324CE7-8479-40D3-814A-C8C721F9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6" name="image1.jpeg">
          <a:extLst>
            <a:ext uri="{FF2B5EF4-FFF2-40B4-BE49-F238E27FC236}">
              <a16:creationId xmlns:a16="http://schemas.microsoft.com/office/drawing/2014/main" id="{549676AF-B5E8-4A7F-A467-1E1A62D6D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ABB0C08-8012-4E2D-983E-C93FA964B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8" name="image1.jpeg">
          <a:extLst>
            <a:ext uri="{FF2B5EF4-FFF2-40B4-BE49-F238E27FC236}">
              <a16:creationId xmlns:a16="http://schemas.microsoft.com/office/drawing/2014/main" id="{142360FD-35C8-485A-8474-806614B9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EEAEA49-630C-4C6D-99C7-C187A65A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0" name="image1.jpeg">
          <a:extLst>
            <a:ext uri="{FF2B5EF4-FFF2-40B4-BE49-F238E27FC236}">
              <a16:creationId xmlns:a16="http://schemas.microsoft.com/office/drawing/2014/main" id="{EAF97182-C0AE-4BE4-BE4A-B9535433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62DBC7EA-4807-4254-96AF-53145F62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2" name="image1.jpeg">
          <a:extLst>
            <a:ext uri="{FF2B5EF4-FFF2-40B4-BE49-F238E27FC236}">
              <a16:creationId xmlns:a16="http://schemas.microsoft.com/office/drawing/2014/main" id="{561BA955-D47D-4F65-9198-00D4F89F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04C4E0B-F602-4FB3-91C5-F5E6EB61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4" name="image1.jpeg">
          <a:extLst>
            <a:ext uri="{FF2B5EF4-FFF2-40B4-BE49-F238E27FC236}">
              <a16:creationId xmlns:a16="http://schemas.microsoft.com/office/drawing/2014/main" id="{E3EE7B00-DCE3-4C27-9979-89DE5A1A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54FB61D-1AAF-46F3-8B34-4F1B31373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6" name="image1.jpeg">
          <a:extLst>
            <a:ext uri="{FF2B5EF4-FFF2-40B4-BE49-F238E27FC236}">
              <a16:creationId xmlns:a16="http://schemas.microsoft.com/office/drawing/2014/main" id="{5A137AB7-C585-4192-B902-E85F9446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E81D46E-63CF-4841-9C07-3EE3F5C1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8" name="image1.jpeg">
          <a:extLst>
            <a:ext uri="{FF2B5EF4-FFF2-40B4-BE49-F238E27FC236}">
              <a16:creationId xmlns:a16="http://schemas.microsoft.com/office/drawing/2014/main" id="{09093F86-8E3D-417C-8025-B0370DCB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39764E3-9BF4-4CBA-A0DC-D9C4A7412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0" name="image1.jpeg">
          <a:extLst>
            <a:ext uri="{FF2B5EF4-FFF2-40B4-BE49-F238E27FC236}">
              <a16:creationId xmlns:a16="http://schemas.microsoft.com/office/drawing/2014/main" id="{BC4FFAB5-E3CD-4857-835D-42DDFED2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900BC9E-82D7-4493-9162-469F6F917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2" name="image1.jpeg">
          <a:extLst>
            <a:ext uri="{FF2B5EF4-FFF2-40B4-BE49-F238E27FC236}">
              <a16:creationId xmlns:a16="http://schemas.microsoft.com/office/drawing/2014/main" id="{E43B0D1A-82DB-4D3A-8F3A-2736E613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A12A7F9-9D72-463B-9D1C-A65A67AE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4" name="image1.jpeg">
          <a:extLst>
            <a:ext uri="{FF2B5EF4-FFF2-40B4-BE49-F238E27FC236}">
              <a16:creationId xmlns:a16="http://schemas.microsoft.com/office/drawing/2014/main" id="{9AB5DE08-5EE2-4309-8561-B1CCD612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DC509F2D-BADE-421B-B1E8-959726D6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6" name="image1.jpeg">
          <a:extLst>
            <a:ext uri="{FF2B5EF4-FFF2-40B4-BE49-F238E27FC236}">
              <a16:creationId xmlns:a16="http://schemas.microsoft.com/office/drawing/2014/main" id="{308450C5-2CD1-4C55-9FBD-90EEAAA7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C287272C-27DF-41A0-B2E2-EF13C37C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8" name="image1.jpeg">
          <a:extLst>
            <a:ext uri="{FF2B5EF4-FFF2-40B4-BE49-F238E27FC236}">
              <a16:creationId xmlns:a16="http://schemas.microsoft.com/office/drawing/2014/main" id="{71505B82-0339-45A5-946F-70047EB3A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DA37832-9678-4EDB-91C2-D6B807C3A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0" name="image1.jpeg">
          <a:extLst>
            <a:ext uri="{FF2B5EF4-FFF2-40B4-BE49-F238E27FC236}">
              <a16:creationId xmlns:a16="http://schemas.microsoft.com/office/drawing/2014/main" id="{EB01BE28-552F-4007-9017-EAF31812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D59F902A-166A-4897-BB43-563131DA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2" name="image1.jpeg">
          <a:extLst>
            <a:ext uri="{FF2B5EF4-FFF2-40B4-BE49-F238E27FC236}">
              <a16:creationId xmlns:a16="http://schemas.microsoft.com/office/drawing/2014/main" id="{0D7E1446-A9C3-4BDF-A939-687CFEF7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83FA6003-E97E-45A0-A00A-D50191F3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4" name="image1.jpeg">
          <a:extLst>
            <a:ext uri="{FF2B5EF4-FFF2-40B4-BE49-F238E27FC236}">
              <a16:creationId xmlns:a16="http://schemas.microsoft.com/office/drawing/2014/main" id="{7565399B-5261-416A-B216-A7B942BE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2F7F25D4-AA40-4D21-8C86-8CEFBA60F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6" name="image1.jpeg">
          <a:extLst>
            <a:ext uri="{FF2B5EF4-FFF2-40B4-BE49-F238E27FC236}">
              <a16:creationId xmlns:a16="http://schemas.microsoft.com/office/drawing/2014/main" id="{07AB3999-BCD4-4594-8683-0BAEF68B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BCD675D-1CB3-49C6-82A2-C7A09CDF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8" name="image1.jpeg">
          <a:extLst>
            <a:ext uri="{FF2B5EF4-FFF2-40B4-BE49-F238E27FC236}">
              <a16:creationId xmlns:a16="http://schemas.microsoft.com/office/drawing/2014/main" id="{86113E26-0F8A-4D88-A9EC-E4101E4A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09F7DD3-EC2A-41DB-BA08-F938CEB6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0" name="image1.jpeg">
          <a:extLst>
            <a:ext uri="{FF2B5EF4-FFF2-40B4-BE49-F238E27FC236}">
              <a16:creationId xmlns:a16="http://schemas.microsoft.com/office/drawing/2014/main" id="{7F872929-385D-4061-BA1E-346A0E21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D76B587-4BA8-4981-BB91-A5E8262F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2" name="image1.jpeg">
          <a:extLst>
            <a:ext uri="{FF2B5EF4-FFF2-40B4-BE49-F238E27FC236}">
              <a16:creationId xmlns:a16="http://schemas.microsoft.com/office/drawing/2014/main" id="{4BA92C4F-DE75-4061-8770-C3738023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603C0060-CD1F-44E9-BE30-CA3FDFCE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4" name="image1.jpeg">
          <a:extLst>
            <a:ext uri="{FF2B5EF4-FFF2-40B4-BE49-F238E27FC236}">
              <a16:creationId xmlns:a16="http://schemas.microsoft.com/office/drawing/2014/main" id="{6FFE6000-407C-4D08-9192-30F1B861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CB87B546-ACDA-4519-B65E-2BD3230F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6" name="image1.jpeg">
          <a:extLst>
            <a:ext uri="{FF2B5EF4-FFF2-40B4-BE49-F238E27FC236}">
              <a16:creationId xmlns:a16="http://schemas.microsoft.com/office/drawing/2014/main" id="{7C151FBD-7555-47F3-9B9B-2E2AA36F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B88CAB0-4FC2-40D0-B4EB-961B45A58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8" name="image1.jpeg">
          <a:extLst>
            <a:ext uri="{FF2B5EF4-FFF2-40B4-BE49-F238E27FC236}">
              <a16:creationId xmlns:a16="http://schemas.microsoft.com/office/drawing/2014/main" id="{8E74AF01-1B22-47E3-A430-C01A636D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C62511E7-2300-4CD1-8E6F-C42A7161C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0" name="image1.jpeg">
          <a:extLst>
            <a:ext uri="{FF2B5EF4-FFF2-40B4-BE49-F238E27FC236}">
              <a16:creationId xmlns:a16="http://schemas.microsoft.com/office/drawing/2014/main" id="{94C035E8-C0F9-4718-AC2F-EFDC8B94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8F20A5F3-4EE3-4173-9188-26C50B86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2" name="image1.jpeg">
          <a:extLst>
            <a:ext uri="{FF2B5EF4-FFF2-40B4-BE49-F238E27FC236}">
              <a16:creationId xmlns:a16="http://schemas.microsoft.com/office/drawing/2014/main" id="{83FF8D92-4613-41CF-8B02-4BB081D4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773622F-28C5-4375-9478-B26A3BA43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4" name="image1.jpeg">
          <a:extLst>
            <a:ext uri="{FF2B5EF4-FFF2-40B4-BE49-F238E27FC236}">
              <a16:creationId xmlns:a16="http://schemas.microsoft.com/office/drawing/2014/main" id="{6E86D753-18DA-4438-8191-A4B93344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5978537D-697B-4C2F-A18F-CD620F7C8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6" name="image1.jpeg">
          <a:extLst>
            <a:ext uri="{FF2B5EF4-FFF2-40B4-BE49-F238E27FC236}">
              <a16:creationId xmlns:a16="http://schemas.microsoft.com/office/drawing/2014/main" id="{C1AF258F-0E74-4579-A0C7-B71DC8A39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1343025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801D2686-FF6C-4DF5-9228-F66BF8AE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8" name="image1.jpeg">
          <a:extLst>
            <a:ext uri="{FF2B5EF4-FFF2-40B4-BE49-F238E27FC236}">
              <a16:creationId xmlns:a16="http://schemas.microsoft.com/office/drawing/2014/main" id="{68CAD91A-247A-4756-A152-ABFA8B71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9" name="image1.jpeg">
          <a:extLst>
            <a:ext uri="{FF2B5EF4-FFF2-40B4-BE49-F238E27FC236}">
              <a16:creationId xmlns:a16="http://schemas.microsoft.com/office/drawing/2014/main" id="{12069DCA-643F-44FE-AB06-189399F2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0" name="image1.jpeg">
          <a:extLst>
            <a:ext uri="{FF2B5EF4-FFF2-40B4-BE49-F238E27FC236}">
              <a16:creationId xmlns:a16="http://schemas.microsoft.com/office/drawing/2014/main" id="{F99615F2-2381-49C9-8976-7F480B68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1" name="image1.jpeg">
          <a:extLst>
            <a:ext uri="{FF2B5EF4-FFF2-40B4-BE49-F238E27FC236}">
              <a16:creationId xmlns:a16="http://schemas.microsoft.com/office/drawing/2014/main" id="{B046CCD5-E90D-4EC5-8D59-3A1E9134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2" name="image1.jpeg">
          <a:extLst>
            <a:ext uri="{FF2B5EF4-FFF2-40B4-BE49-F238E27FC236}">
              <a16:creationId xmlns:a16="http://schemas.microsoft.com/office/drawing/2014/main" id="{96E78799-8A7D-4E0F-A8BF-B9EA917E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3" name="image1.jpeg">
          <a:extLst>
            <a:ext uri="{FF2B5EF4-FFF2-40B4-BE49-F238E27FC236}">
              <a16:creationId xmlns:a16="http://schemas.microsoft.com/office/drawing/2014/main" id="{2276C25A-D812-4CF1-94E6-DD5F9B7B6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4" name="image1.jpeg">
          <a:extLst>
            <a:ext uri="{FF2B5EF4-FFF2-40B4-BE49-F238E27FC236}">
              <a16:creationId xmlns:a16="http://schemas.microsoft.com/office/drawing/2014/main" id="{609D9F75-836C-41A3-97F7-3FBE621F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5" name="image1.jpeg">
          <a:extLst>
            <a:ext uri="{FF2B5EF4-FFF2-40B4-BE49-F238E27FC236}">
              <a16:creationId xmlns:a16="http://schemas.microsoft.com/office/drawing/2014/main" id="{2F616CEF-1B2D-484B-92AA-8047C654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6" name="image1.jpeg">
          <a:extLst>
            <a:ext uri="{FF2B5EF4-FFF2-40B4-BE49-F238E27FC236}">
              <a16:creationId xmlns:a16="http://schemas.microsoft.com/office/drawing/2014/main" id="{45E6A529-A00A-4710-AC61-506B8B02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7" name="image1.jpeg">
          <a:extLst>
            <a:ext uri="{FF2B5EF4-FFF2-40B4-BE49-F238E27FC236}">
              <a16:creationId xmlns:a16="http://schemas.microsoft.com/office/drawing/2014/main" id="{B7806735-C7AC-4A6C-9E0C-3088A48D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&amp;voy=" TargetMode="External"/><Relationship Id="rId13" Type="http://schemas.openxmlformats.org/officeDocument/2006/relationships/hyperlink" Target="https://www.lcit.com/vessel?vsl=&amp;voy=" TargetMode="External"/><Relationship Id="rId18" Type="http://schemas.openxmlformats.org/officeDocument/2006/relationships/hyperlink" Target="https://www.lcit.com/vessel?vsl=SAWASDEE%20RIGEL&amp;voy=2512N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lcit.com/vessel?vsl=&amp;voy=" TargetMode="External"/><Relationship Id="rId21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&amp;voy=" TargetMode="External"/><Relationship Id="rId17" Type="http://schemas.openxmlformats.org/officeDocument/2006/relationships/hyperlink" Target="https://www.lcit.com/vessel?vsl=&amp;voy=" TargetMode="External"/><Relationship Id="rId25" Type="http://schemas.openxmlformats.org/officeDocument/2006/relationships/hyperlink" Target="https://service.esco.co.th/BerthSchedule" TargetMode="External"/><Relationship Id="rId2" Type="http://schemas.openxmlformats.org/officeDocument/2006/relationships/hyperlink" Target="https://www.lcit.com/vessel?vsl=&amp;voy=" TargetMode="External"/><Relationship Id="rId16" Type="http://schemas.openxmlformats.org/officeDocument/2006/relationships/hyperlink" Target="https://www.lcit.com/vessel?vsl=&amp;voy=" TargetMode="External"/><Relationship Id="rId20" Type="http://schemas.openxmlformats.org/officeDocument/2006/relationships/hyperlink" Target="https://www.lcit.com/vessel?vsl=SAWASDEE%20RIGEL&amp;voy=2513N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&amp;voy=" TargetMode="External"/><Relationship Id="rId24" Type="http://schemas.openxmlformats.org/officeDocument/2006/relationships/hyperlink" Target="https://www.lcit.com/vessel?vsl=KMTC%20TAIPEIS&amp;voy=2513N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www.lcit.com/vessel?vsl=&amp;voy=" TargetMode="External"/><Relationship Id="rId23" Type="http://schemas.openxmlformats.org/officeDocument/2006/relationships/hyperlink" Target="https://www.lcit.com/vessel?vsl=TS%20TIANJIN&amp;voy=25012N" TargetMode="External"/><Relationship Id="rId10" Type="http://schemas.openxmlformats.org/officeDocument/2006/relationships/hyperlink" Target="https://www.lcit.com/vessel?vsl=&amp;voy=" TargetMode="External"/><Relationship Id="rId19" Type="http://schemas.openxmlformats.org/officeDocument/2006/relationships/hyperlink" Target="https://www.lcit.com/vessel?vsl=TS%20TIANJIN&amp;voy=25012N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www.lcit.com/vessel?vsl=&amp;voy=" TargetMode="External"/><Relationship Id="rId14" Type="http://schemas.openxmlformats.org/officeDocument/2006/relationships/hyperlink" Target="https://www.lcit.com/vessel?vsl=&amp;voy=" TargetMode="External"/><Relationship Id="rId22" Type="http://schemas.openxmlformats.org/officeDocument/2006/relationships/hyperlink" Target="https://service.esco.co.th/BerthSchedule" TargetMode="External"/><Relationship Id="rId2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&amp;voy=" TargetMode="External"/><Relationship Id="rId13" Type="http://schemas.openxmlformats.org/officeDocument/2006/relationships/hyperlink" Target="https://www.lcit.com/vessel?vsl=SAWASDEE%20RIGEL&amp;voy=2513N" TargetMode="External"/><Relationship Id="rId18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&amp;voy=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www.lcit.com/vessel?vsl=TS%20TIANJIN&amp;voy=25012N" TargetMode="External"/><Relationship Id="rId17" Type="http://schemas.openxmlformats.org/officeDocument/2006/relationships/hyperlink" Target="https://www.lcit.com/vessel?vsl=KMTC%20TAIPEIS&amp;voy=2513N" TargetMode="External"/><Relationship Id="rId2" Type="http://schemas.openxmlformats.org/officeDocument/2006/relationships/hyperlink" Target="https://www.lcit.com/vessel?vsl=&amp;voy=" TargetMode="External"/><Relationship Id="rId16" Type="http://schemas.openxmlformats.org/officeDocument/2006/relationships/hyperlink" Target="https://www.lcit.com/vessel?vsl=TS%20TIANJIN&amp;voy=25012N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SAWASDEE%20RIGEL&amp;voy=2512N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service.esco.co.th/BerthSchedule" TargetMode="External"/><Relationship Id="rId10" Type="http://schemas.openxmlformats.org/officeDocument/2006/relationships/hyperlink" Target="https://www.lcit.com/vessel?vsl=&amp;voy=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www.lcit.com/vessel?vsl=&amp;voy=" TargetMode="External"/><Relationship Id="rId14" Type="http://schemas.openxmlformats.org/officeDocument/2006/relationships/hyperlink" Target="https://service.esco.co.th/BerthSchedul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TS%20TIANJIN&amp;voy=25012N" TargetMode="External"/><Relationship Id="rId7" Type="http://schemas.openxmlformats.org/officeDocument/2006/relationships/hyperlink" Target="https://www.lcit.com/vessel?vsl=KMTC%20TAIPEIS&amp;voy=2513N" TargetMode="External"/><Relationship Id="rId2" Type="http://schemas.openxmlformats.org/officeDocument/2006/relationships/hyperlink" Target="https://www.lcit.com/vessel?vsl=SAWASDEE%20RIGEL&amp;voy=2513N" TargetMode="External"/><Relationship Id="rId1" Type="http://schemas.openxmlformats.org/officeDocument/2006/relationships/hyperlink" Target="https://www.lcit.com/vessel?vsl=SAWASDEE%20RIGEL&amp;voy=2512N" TargetMode="External"/><Relationship Id="rId6" Type="http://schemas.openxmlformats.org/officeDocument/2006/relationships/hyperlink" Target="https://www.lcit.com/vessel?vsl=TS%20TIANJIN&amp;voy=25012N" TargetMode="External"/><Relationship Id="rId5" Type="http://schemas.openxmlformats.org/officeDocument/2006/relationships/hyperlink" Target="https://service.esco.co.th/BerthSchedule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service.esco.co.th/BerthSchedule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ce.esco.co.th/BerthSchedule" TargetMode="External"/><Relationship Id="rId3" Type="http://schemas.openxmlformats.org/officeDocument/2006/relationships/hyperlink" Target="https://www.lcit.com/vessel?vsl=SAWASDEE%20RIGEL&amp;voy=2512N" TargetMode="External"/><Relationship Id="rId7" Type="http://schemas.openxmlformats.org/officeDocument/2006/relationships/hyperlink" Target="https://www.lcit.com/vessel?vsl=KMTC%20TAIPEIS&amp;voy=2513N" TargetMode="External"/><Relationship Id="rId2" Type="http://schemas.openxmlformats.org/officeDocument/2006/relationships/hyperlink" Target="https://www.lcit.com/vessel?vsl=TS%20TIANJIN&amp;voy=25012N" TargetMode="External"/><Relationship Id="rId1" Type="http://schemas.openxmlformats.org/officeDocument/2006/relationships/hyperlink" Target="https://www.lcit.com/vessel?vsl=SAWASDEE%20RIGEL&amp;voy=2513N" TargetMode="External"/><Relationship Id="rId6" Type="http://schemas.openxmlformats.org/officeDocument/2006/relationships/hyperlink" Target="https://www.lcit.com/vessel?vsl=TS%20TIANJIN&amp;voy=25012N" TargetMode="External"/><Relationship Id="rId5" Type="http://schemas.openxmlformats.org/officeDocument/2006/relationships/hyperlink" Target="https://service.esco.co.th/BerthSchedule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service.esco.co.th/BerthSchedule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&amp;voy=" TargetMode="External"/><Relationship Id="rId3" Type="http://schemas.openxmlformats.org/officeDocument/2006/relationships/hyperlink" Target="https://www.lcit.com/vessel?vsl=&amp;voy=" TargetMode="External"/><Relationship Id="rId7" Type="http://schemas.openxmlformats.org/officeDocument/2006/relationships/hyperlink" Target="https://www.lcit.com/vessel?vsl=&amp;voy=" TargetMode="External"/><Relationship Id="rId2" Type="http://schemas.openxmlformats.org/officeDocument/2006/relationships/hyperlink" Target="https://www.lcit.com/vessel?vsl=&amp;voy=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5" Type="http://schemas.openxmlformats.org/officeDocument/2006/relationships/hyperlink" Target="https://www.lcit.com/vessel?vsl=&amp;voy=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1C7-B10A-4B63-81C0-21CF648FD096}">
  <sheetPr>
    <pageSetUpPr fitToPage="1"/>
  </sheetPr>
  <dimension ref="A2:Q78"/>
  <sheetViews>
    <sheetView showGridLines="0" tabSelected="1" topLeftCell="D1" zoomScale="80" zoomScaleNormal="80" workbookViewId="0">
      <selection activeCell="I29" sqref="I29"/>
    </sheetView>
  </sheetViews>
  <sheetFormatPr defaultColWidth="9.33203125" defaultRowHeight="15" customHeight="1" x14ac:dyDescent="0.2"/>
  <cols>
    <col min="1" max="1" width="7.33203125" style="5" customWidth="1"/>
    <col min="2" max="2" width="30.1640625" style="5" customWidth="1"/>
    <col min="3" max="3" width="20.33203125" style="5" customWidth="1"/>
    <col min="4" max="4" width="11" style="5" customWidth="1"/>
    <col min="5" max="5" width="29.33203125" style="5" customWidth="1"/>
    <col min="6" max="6" width="18.1640625" style="5" bestFit="1" customWidth="1"/>
    <col min="7" max="7" width="12.5" style="5" customWidth="1"/>
    <col min="8" max="8" width="17.6640625" style="5" customWidth="1"/>
    <col min="9" max="9" width="17.5" style="5" customWidth="1"/>
    <col min="10" max="10" width="15.5" style="5" customWidth="1"/>
    <col min="11" max="11" width="10.5" style="5" customWidth="1"/>
    <col min="12" max="12" width="20" style="5" customWidth="1"/>
    <col min="13" max="13" width="10.6640625" style="5" customWidth="1"/>
    <col min="14" max="14" width="10.83203125" style="5" bestFit="1" customWidth="1"/>
    <col min="15" max="15" width="12.6640625" style="6" customWidth="1"/>
    <col min="16" max="16" width="8.6640625" style="6" bestFit="1" customWidth="1"/>
    <col min="17" max="17" width="8.1640625" style="6" bestFit="1" customWidth="1"/>
    <col min="18" max="18" width="8.1640625" style="5" bestFit="1" customWidth="1"/>
    <col min="19" max="19" width="8.6640625" style="5" bestFit="1" customWidth="1"/>
    <col min="20" max="20" width="8.1640625" style="5" bestFit="1" customWidth="1"/>
    <col min="21" max="21" width="8.1640625" style="5" customWidth="1"/>
    <col min="22" max="16384" width="9.33203125" style="5"/>
  </cols>
  <sheetData>
    <row r="2" spans="1:15" ht="15" customHeight="1" x14ac:dyDescent="0.2">
      <c r="F2" s="28"/>
    </row>
    <row r="3" spans="1:15" ht="15" customHeight="1" x14ac:dyDescent="0.2">
      <c r="F3" s="28"/>
    </row>
    <row r="4" spans="1:15" ht="15" customHeight="1" x14ac:dyDescent="0.2">
      <c r="F4" s="28"/>
    </row>
    <row r="6" spans="1:15" ht="15" customHeight="1" x14ac:dyDescent="0.2">
      <c r="A6" s="3" t="s">
        <v>0</v>
      </c>
    </row>
    <row r="7" spans="1:15" s="18" customFormat="1" ht="15" customHeight="1" x14ac:dyDescent="0.2">
      <c r="A7" s="4"/>
      <c r="B7" s="4"/>
      <c r="C7" s="4"/>
      <c r="E7" s="4"/>
      <c r="F7" s="29"/>
      <c r="G7" s="30"/>
      <c r="H7" s="30"/>
      <c r="I7" s="31"/>
      <c r="J7" s="29"/>
      <c r="K7" s="30"/>
      <c r="L7" s="32"/>
      <c r="M7" s="33"/>
      <c r="N7" s="33"/>
      <c r="O7" s="33"/>
    </row>
    <row r="8" spans="1:15" s="18" customFormat="1" ht="15" customHeight="1" x14ac:dyDescent="0.2">
      <c r="A8" s="132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</row>
    <row r="9" spans="1:15" s="18" customFormat="1" ht="15" customHeight="1" x14ac:dyDescent="0.2">
      <c r="A9" s="135" t="s">
        <v>2</v>
      </c>
      <c r="B9" s="137" t="s">
        <v>3</v>
      </c>
      <c r="C9" s="139" t="s">
        <v>4</v>
      </c>
      <c r="D9" s="146" t="s">
        <v>5</v>
      </c>
      <c r="E9" s="146" t="s">
        <v>6</v>
      </c>
      <c r="F9" s="146"/>
      <c r="G9" s="146"/>
      <c r="H9" s="146"/>
      <c r="I9" s="146" t="s">
        <v>7</v>
      </c>
      <c r="J9" s="146"/>
      <c r="K9" s="146"/>
      <c r="L9" s="146"/>
      <c r="M9" s="127" t="s">
        <v>8</v>
      </c>
      <c r="N9" s="127"/>
      <c r="O9" s="128"/>
    </row>
    <row r="10" spans="1:15" s="18" customFormat="1" ht="15" customHeight="1" x14ac:dyDescent="0.2">
      <c r="A10" s="136"/>
      <c r="B10" s="138"/>
      <c r="C10" s="145"/>
      <c r="D10" s="146"/>
      <c r="E10" s="82" t="s">
        <v>9</v>
      </c>
      <c r="F10" s="114" t="s">
        <v>10</v>
      </c>
      <c r="G10" s="82" t="s">
        <v>11</v>
      </c>
      <c r="H10" s="82" t="s">
        <v>12</v>
      </c>
      <c r="I10" s="82" t="s">
        <v>9</v>
      </c>
      <c r="J10" s="82" t="s">
        <v>10</v>
      </c>
      <c r="K10" s="82" t="s">
        <v>13</v>
      </c>
      <c r="L10" s="38" t="s">
        <v>12</v>
      </c>
      <c r="M10" s="39" t="s">
        <v>14</v>
      </c>
      <c r="N10" s="40" t="s">
        <v>15</v>
      </c>
      <c r="O10" s="40" t="s">
        <v>16</v>
      </c>
    </row>
    <row r="11" spans="1:15" s="18" customFormat="1" ht="15" customHeight="1" x14ac:dyDescent="0.2">
      <c r="A11" s="2">
        <v>43</v>
      </c>
      <c r="B11" s="46" t="s">
        <v>17</v>
      </c>
      <c r="C11" s="46" t="s">
        <v>18</v>
      </c>
      <c r="D11" s="2" t="s">
        <v>19</v>
      </c>
      <c r="E11" s="47" t="s">
        <v>20</v>
      </c>
      <c r="F11" s="41" t="s">
        <v>21</v>
      </c>
      <c r="G11" s="42">
        <v>45968</v>
      </c>
      <c r="H11" s="42">
        <v>45961</v>
      </c>
      <c r="I11" s="48" t="s">
        <v>22</v>
      </c>
      <c r="J11" s="41" t="s">
        <v>23</v>
      </c>
      <c r="K11" s="49">
        <f>G11+1</f>
        <v>45969</v>
      </c>
      <c r="L11" s="52" t="s">
        <v>24</v>
      </c>
      <c r="M11" s="51"/>
      <c r="N11" s="51"/>
      <c r="O11" s="44">
        <f>K11+3</f>
        <v>45972</v>
      </c>
    </row>
    <row r="12" spans="1:15" s="18" customFormat="1" ht="15" customHeight="1" x14ac:dyDescent="0.2">
      <c r="A12" s="129" t="s">
        <v>25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</row>
    <row r="13" spans="1:15" s="18" customFormat="1" ht="15" customHeight="1" x14ac:dyDescent="0.2">
      <c r="A13" s="2">
        <v>44</v>
      </c>
      <c r="B13" s="46" t="s">
        <v>26</v>
      </c>
      <c r="C13" s="46" t="s">
        <v>27</v>
      </c>
      <c r="D13" s="2" t="s">
        <v>19</v>
      </c>
      <c r="E13" s="47" t="s">
        <v>20</v>
      </c>
      <c r="F13" s="41" t="s">
        <v>28</v>
      </c>
      <c r="G13" s="42">
        <v>45970</v>
      </c>
      <c r="H13" s="42">
        <v>45966</v>
      </c>
      <c r="I13" s="48" t="s">
        <v>22</v>
      </c>
      <c r="J13" s="41" t="s">
        <v>29</v>
      </c>
      <c r="K13" s="49">
        <f>G13+1</f>
        <v>45971</v>
      </c>
      <c r="L13" s="52" t="s">
        <v>24</v>
      </c>
      <c r="M13" s="51"/>
      <c r="N13" s="51"/>
      <c r="O13" s="44">
        <f>K13+3</f>
        <v>45974</v>
      </c>
    </row>
    <row r="14" spans="1:15" s="18" customFormat="1" ht="15" customHeight="1" x14ac:dyDescent="0.2">
      <c r="A14" s="4"/>
      <c r="B14" s="53"/>
      <c r="C14" s="53"/>
      <c r="D14" s="4"/>
      <c r="E14" s="4"/>
      <c r="F14" s="29"/>
      <c r="G14" s="30"/>
      <c r="H14" s="30"/>
      <c r="I14" s="31"/>
      <c r="J14" s="29"/>
      <c r="K14" s="30"/>
      <c r="L14" s="54"/>
      <c r="M14" s="30"/>
      <c r="N14" s="30"/>
      <c r="O14" s="30"/>
    </row>
    <row r="15" spans="1:15" s="18" customFormat="1" ht="15" customHeight="1" x14ac:dyDescent="0.2">
      <c r="A15" s="132" t="s">
        <v>30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 s="18" customFormat="1" ht="15" customHeight="1" x14ac:dyDescent="0.2">
      <c r="A16" s="135" t="s">
        <v>2</v>
      </c>
      <c r="B16" s="137" t="s">
        <v>3</v>
      </c>
      <c r="C16" s="137" t="s">
        <v>4</v>
      </c>
      <c r="D16" s="137" t="s">
        <v>5</v>
      </c>
      <c r="E16" s="139" t="s">
        <v>6</v>
      </c>
      <c r="F16" s="140"/>
      <c r="G16" s="140"/>
      <c r="H16" s="141"/>
      <c r="I16" s="139" t="s">
        <v>7</v>
      </c>
      <c r="J16" s="140"/>
      <c r="K16" s="140"/>
      <c r="L16" s="142"/>
      <c r="M16" s="126" t="s">
        <v>8</v>
      </c>
      <c r="N16" s="127"/>
      <c r="O16" s="128"/>
    </row>
    <row r="17" spans="1:15" s="18" customFormat="1" ht="15" customHeight="1" x14ac:dyDescent="0.2">
      <c r="A17" s="136"/>
      <c r="B17" s="138"/>
      <c r="C17" s="138"/>
      <c r="D17" s="138"/>
      <c r="E17" s="35" t="s">
        <v>9</v>
      </c>
      <c r="F17" s="34" t="s">
        <v>10</v>
      </c>
      <c r="G17" s="36" t="s">
        <v>11</v>
      </c>
      <c r="H17" s="35" t="s">
        <v>12</v>
      </c>
      <c r="I17" s="35" t="s">
        <v>9</v>
      </c>
      <c r="J17" s="35" t="s">
        <v>10</v>
      </c>
      <c r="K17" s="37" t="s">
        <v>13</v>
      </c>
      <c r="L17" s="38" t="s">
        <v>12</v>
      </c>
      <c r="M17" s="39" t="s">
        <v>14</v>
      </c>
      <c r="N17" s="40" t="s">
        <v>15</v>
      </c>
      <c r="O17" s="40" t="s">
        <v>16</v>
      </c>
    </row>
    <row r="18" spans="1:15" s="18" customFormat="1" ht="15" customHeight="1" x14ac:dyDescent="0.2">
      <c r="A18" s="46">
        <v>45</v>
      </c>
      <c r="B18" s="46" t="s">
        <v>31</v>
      </c>
      <c r="C18" s="46" t="s">
        <v>31</v>
      </c>
      <c r="D18" s="46" t="s">
        <v>32</v>
      </c>
      <c r="E18" s="46" t="s">
        <v>20</v>
      </c>
      <c r="F18" s="55" t="s">
        <v>33</v>
      </c>
      <c r="G18" s="56">
        <v>45963</v>
      </c>
      <c r="H18" s="56"/>
      <c r="I18" s="120" t="s">
        <v>34</v>
      </c>
      <c r="J18" s="55" t="s">
        <v>35</v>
      </c>
      <c r="K18" s="56">
        <v>45964</v>
      </c>
      <c r="L18" s="52"/>
      <c r="M18" s="44">
        <f>K18+4</f>
        <v>45968</v>
      </c>
      <c r="N18" s="57">
        <f>K18+5</f>
        <v>45969</v>
      </c>
      <c r="O18" s="57">
        <f>K18+5</f>
        <v>45969</v>
      </c>
    </row>
    <row r="19" spans="1:15" s="18" customFormat="1" ht="15" customHeight="1" x14ac:dyDescent="0.2">
      <c r="A19" s="46">
        <v>45</v>
      </c>
      <c r="B19" s="2" t="s">
        <v>36</v>
      </c>
      <c r="C19" s="2" t="s">
        <v>37</v>
      </c>
      <c r="D19" s="46" t="s">
        <v>38</v>
      </c>
      <c r="E19" s="46" t="s">
        <v>20</v>
      </c>
      <c r="F19" s="55" t="s">
        <v>28</v>
      </c>
      <c r="G19" s="56">
        <v>45969</v>
      </c>
      <c r="H19" s="56">
        <v>45969</v>
      </c>
      <c r="I19" s="120" t="s">
        <v>39</v>
      </c>
      <c r="J19" s="55" t="s">
        <v>40</v>
      </c>
      <c r="K19" s="56">
        <v>45969</v>
      </c>
      <c r="L19" s="56">
        <v>45968</v>
      </c>
      <c r="M19" s="44">
        <f>K19+5</f>
        <v>45974</v>
      </c>
      <c r="N19" s="57">
        <f>K19+6</f>
        <v>45975</v>
      </c>
      <c r="O19" s="58"/>
    </row>
    <row r="20" spans="1:15" s="18" customFormat="1" ht="30" customHeight="1" x14ac:dyDescent="0.2">
      <c r="A20" s="2">
        <v>45</v>
      </c>
      <c r="B20" s="46" t="s">
        <v>41</v>
      </c>
      <c r="C20" s="46" t="s">
        <v>42</v>
      </c>
      <c r="D20" s="46" t="s">
        <v>43</v>
      </c>
      <c r="E20" s="115" t="s">
        <v>44</v>
      </c>
      <c r="F20" s="55" t="s">
        <v>45</v>
      </c>
      <c r="G20" s="116" t="s">
        <v>46</v>
      </c>
      <c r="H20" s="116" t="s">
        <v>46</v>
      </c>
      <c r="I20" s="120" t="s">
        <v>22</v>
      </c>
      <c r="J20" s="55" t="s">
        <v>47</v>
      </c>
      <c r="K20" s="56">
        <v>45609</v>
      </c>
      <c r="L20" s="52" t="s">
        <v>24</v>
      </c>
      <c r="M20" s="51"/>
      <c r="N20" s="42">
        <f>O20+1</f>
        <v>45614</v>
      </c>
      <c r="O20" s="42">
        <f>K20+4</f>
        <v>45613</v>
      </c>
    </row>
    <row r="21" spans="1:15" s="18" customFormat="1" ht="15" customHeight="1" x14ac:dyDescent="0.2">
      <c r="A21" s="2">
        <v>45</v>
      </c>
      <c r="B21" s="2" t="s">
        <v>48</v>
      </c>
      <c r="C21" s="2" t="s">
        <v>49</v>
      </c>
      <c r="D21" s="2" t="s">
        <v>50</v>
      </c>
      <c r="E21" s="2" t="s">
        <v>20</v>
      </c>
      <c r="F21" s="41" t="s">
        <v>51</v>
      </c>
      <c r="G21" s="42">
        <v>45976</v>
      </c>
      <c r="H21" s="42"/>
      <c r="I21" s="46" t="s">
        <v>52</v>
      </c>
      <c r="J21" s="41" t="s">
        <v>53</v>
      </c>
      <c r="K21" s="42">
        <v>45977</v>
      </c>
      <c r="L21" s="52" t="s">
        <v>54</v>
      </c>
      <c r="M21" s="51"/>
      <c r="N21" s="58"/>
      <c r="O21" s="57">
        <f>K21+4</f>
        <v>45981</v>
      </c>
    </row>
    <row r="22" spans="1:15" s="18" customFormat="1" ht="15" customHeight="1" x14ac:dyDescent="0.2">
      <c r="A22" s="45">
        <v>45</v>
      </c>
      <c r="B22" s="46" t="s">
        <v>55</v>
      </c>
      <c r="C22" s="46" t="s">
        <v>37</v>
      </c>
      <c r="D22" s="46" t="s">
        <v>19</v>
      </c>
      <c r="E22" s="45" t="s">
        <v>20</v>
      </c>
      <c r="F22" s="55" t="s">
        <v>56</v>
      </c>
      <c r="G22" s="56">
        <v>45973</v>
      </c>
      <c r="H22" s="59"/>
      <c r="I22" s="121" t="s">
        <v>22</v>
      </c>
      <c r="J22" s="55" t="s">
        <v>47</v>
      </c>
      <c r="K22" s="59">
        <f>G22+0</f>
        <v>45973</v>
      </c>
      <c r="L22" s="52" t="s">
        <v>24</v>
      </c>
      <c r="M22" s="51"/>
      <c r="N22" s="58"/>
      <c r="O22" s="57">
        <f>K22+4</f>
        <v>45977</v>
      </c>
    </row>
    <row r="23" spans="1:15" s="18" customFormat="1" ht="15" customHeight="1" x14ac:dyDescent="0.2">
      <c r="A23" s="46">
        <v>46</v>
      </c>
      <c r="B23" s="46" t="s">
        <v>31</v>
      </c>
      <c r="C23" s="46" t="s">
        <v>31</v>
      </c>
      <c r="D23" s="46" t="s">
        <v>32</v>
      </c>
      <c r="E23" s="46" t="s">
        <v>20</v>
      </c>
      <c r="F23" s="55" t="s">
        <v>57</v>
      </c>
      <c r="G23" s="56">
        <v>45970</v>
      </c>
      <c r="H23" s="56"/>
      <c r="I23" s="120" t="s">
        <v>34</v>
      </c>
      <c r="J23" s="55" t="s">
        <v>29</v>
      </c>
      <c r="K23" s="56">
        <v>45971</v>
      </c>
      <c r="L23" s="52"/>
      <c r="M23" s="44">
        <f>K23+4</f>
        <v>45975</v>
      </c>
      <c r="N23" s="57">
        <f>K23+5</f>
        <v>45976</v>
      </c>
      <c r="O23" s="57">
        <f>K23+5</f>
        <v>45976</v>
      </c>
    </row>
    <row r="24" spans="1:15" s="18" customFormat="1" ht="15" customHeight="1" x14ac:dyDescent="0.2">
      <c r="A24" s="46">
        <v>46</v>
      </c>
      <c r="B24" s="46" t="s">
        <v>58</v>
      </c>
      <c r="C24" s="46" t="s">
        <v>59</v>
      </c>
      <c r="D24" s="46" t="s">
        <v>38</v>
      </c>
      <c r="E24" s="46" t="s">
        <v>20</v>
      </c>
      <c r="F24" s="55" t="s">
        <v>60</v>
      </c>
      <c r="G24" s="56">
        <v>45973</v>
      </c>
      <c r="H24" s="56"/>
      <c r="I24" s="120" t="s">
        <v>39</v>
      </c>
      <c r="J24" s="55" t="s">
        <v>61</v>
      </c>
      <c r="K24" s="56">
        <v>45974</v>
      </c>
      <c r="L24" s="52"/>
      <c r="M24" s="44">
        <f>K24+5</f>
        <v>45979</v>
      </c>
      <c r="N24" s="57">
        <f>K24+6</f>
        <v>45980</v>
      </c>
      <c r="O24" s="58"/>
    </row>
    <row r="25" spans="1:15" s="18" customFormat="1" ht="30" customHeight="1" x14ac:dyDescent="0.2">
      <c r="A25" s="2">
        <v>46</v>
      </c>
      <c r="B25" s="2" t="s">
        <v>62</v>
      </c>
      <c r="C25" s="2" t="s">
        <v>63</v>
      </c>
      <c r="D25" s="2" t="s">
        <v>43</v>
      </c>
      <c r="E25" s="19" t="s">
        <v>44</v>
      </c>
      <c r="F25" s="41" t="s">
        <v>64</v>
      </c>
      <c r="G25" s="25" t="s">
        <v>46</v>
      </c>
      <c r="H25" s="25" t="s">
        <v>46</v>
      </c>
      <c r="I25" s="43" t="s">
        <v>22</v>
      </c>
      <c r="J25" s="41" t="s">
        <v>65</v>
      </c>
      <c r="K25" s="42">
        <v>45615</v>
      </c>
      <c r="L25" s="52" t="s">
        <v>24</v>
      </c>
      <c r="M25" s="51"/>
      <c r="N25" s="42">
        <f>O25+1</f>
        <v>45620</v>
      </c>
      <c r="O25" s="42">
        <f>K25+4</f>
        <v>45619</v>
      </c>
    </row>
    <row r="26" spans="1:15" s="18" customFormat="1" ht="15" customHeight="1" x14ac:dyDescent="0.2">
      <c r="A26" s="46">
        <v>46</v>
      </c>
      <c r="B26" s="46" t="s">
        <v>66</v>
      </c>
      <c r="C26" s="46" t="s">
        <v>67</v>
      </c>
      <c r="D26" s="46" t="s">
        <v>50</v>
      </c>
      <c r="E26" s="46" t="s">
        <v>20</v>
      </c>
      <c r="F26" s="55" t="s">
        <v>68</v>
      </c>
      <c r="G26" s="56">
        <v>45979</v>
      </c>
      <c r="H26" s="56"/>
      <c r="I26" s="120" t="s">
        <v>22</v>
      </c>
      <c r="J26" s="55" t="s">
        <v>65</v>
      </c>
      <c r="K26" s="56">
        <v>45980</v>
      </c>
      <c r="L26" s="52" t="s">
        <v>24</v>
      </c>
      <c r="M26" s="51"/>
      <c r="N26" s="58"/>
      <c r="O26" s="57">
        <f>K26+4</f>
        <v>45984</v>
      </c>
    </row>
    <row r="27" spans="1:15" s="18" customFormat="1" ht="15" customHeight="1" x14ac:dyDescent="0.2">
      <c r="A27" s="129" t="s">
        <v>69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1"/>
    </row>
    <row r="28" spans="1:15" s="18" customFormat="1" ht="15" customHeight="1" x14ac:dyDescent="0.2">
      <c r="A28" s="45">
        <v>47</v>
      </c>
      <c r="B28" s="46" t="s">
        <v>17</v>
      </c>
      <c r="C28" s="46" t="s">
        <v>70</v>
      </c>
      <c r="D28" s="46" t="s">
        <v>19</v>
      </c>
      <c r="E28" s="45" t="s">
        <v>20</v>
      </c>
      <c r="F28" s="55" t="s">
        <v>47</v>
      </c>
      <c r="G28" s="56">
        <v>45981</v>
      </c>
      <c r="H28" s="59"/>
      <c r="I28" s="121" t="s">
        <v>22</v>
      </c>
      <c r="J28" s="55" t="s">
        <v>71</v>
      </c>
      <c r="K28" s="59">
        <f>G28+1</f>
        <v>45982</v>
      </c>
      <c r="L28" s="52" t="s">
        <v>24</v>
      </c>
      <c r="M28" s="51"/>
      <c r="N28" s="58"/>
      <c r="O28" s="57">
        <f>K28+4</f>
        <v>45986</v>
      </c>
    </row>
    <row r="29" spans="1:15" s="18" customFormat="1" ht="15" customHeight="1" x14ac:dyDescent="0.2">
      <c r="A29" s="46">
        <v>47</v>
      </c>
      <c r="B29" s="46" t="s">
        <v>31</v>
      </c>
      <c r="C29" s="46" t="s">
        <v>31</v>
      </c>
      <c r="D29" s="46" t="s">
        <v>32</v>
      </c>
      <c r="E29" s="46" t="s">
        <v>20</v>
      </c>
      <c r="F29" s="60" t="s">
        <v>72</v>
      </c>
      <c r="G29" s="56">
        <v>45977</v>
      </c>
      <c r="H29" s="56"/>
      <c r="I29" s="120" t="s">
        <v>34</v>
      </c>
      <c r="J29" s="60" t="s">
        <v>73</v>
      </c>
      <c r="K29" s="56">
        <v>45978</v>
      </c>
      <c r="L29" s="50"/>
      <c r="M29" s="44">
        <f>K29+4</f>
        <v>45982</v>
      </c>
      <c r="N29" s="57">
        <f>K29+5</f>
        <v>45983</v>
      </c>
      <c r="O29" s="57">
        <f>K29+5</f>
        <v>45983</v>
      </c>
    </row>
    <row r="30" spans="1:15" s="26" customFormat="1" ht="15" customHeight="1" x14ac:dyDescent="0.2">
      <c r="A30" s="46">
        <v>47</v>
      </c>
      <c r="B30" s="46" t="s">
        <v>36</v>
      </c>
      <c r="C30" s="46" t="s">
        <v>74</v>
      </c>
      <c r="D30" s="46" t="s">
        <v>38</v>
      </c>
      <c r="E30" s="46" t="s">
        <v>20</v>
      </c>
      <c r="F30" s="55" t="s">
        <v>75</v>
      </c>
      <c r="G30" s="56">
        <v>45982</v>
      </c>
      <c r="H30" s="56"/>
      <c r="I30" s="120" t="s">
        <v>39</v>
      </c>
      <c r="J30" s="55" t="s">
        <v>76</v>
      </c>
      <c r="K30" s="56">
        <v>45984</v>
      </c>
      <c r="L30" s="50"/>
      <c r="M30" s="42">
        <f>K30+4</f>
        <v>45988</v>
      </c>
      <c r="N30" s="57">
        <f>K30+5</f>
        <v>45989</v>
      </c>
      <c r="O30" s="58"/>
    </row>
    <row r="31" spans="1:15" s="18" customFormat="1" ht="30" customHeight="1" x14ac:dyDescent="0.2">
      <c r="A31" s="2">
        <v>47</v>
      </c>
      <c r="B31" s="2" t="s">
        <v>77</v>
      </c>
      <c r="C31" s="2" t="s">
        <v>78</v>
      </c>
      <c r="D31" s="2" t="s">
        <v>43</v>
      </c>
      <c r="E31" s="19" t="s">
        <v>44</v>
      </c>
      <c r="F31" s="41" t="s">
        <v>75</v>
      </c>
      <c r="G31" s="25" t="s">
        <v>46</v>
      </c>
      <c r="H31" s="25" t="s">
        <v>46</v>
      </c>
      <c r="I31" s="43" t="s">
        <v>22</v>
      </c>
      <c r="J31" s="41" t="s">
        <v>79</v>
      </c>
      <c r="K31" s="42">
        <v>45619</v>
      </c>
      <c r="L31" s="52" t="s">
        <v>24</v>
      </c>
      <c r="M31" s="51"/>
      <c r="N31" s="42">
        <f>O31+1</f>
        <v>45624</v>
      </c>
      <c r="O31" s="42">
        <f>K31+4</f>
        <v>45623</v>
      </c>
    </row>
    <row r="32" spans="1:15" s="18" customFormat="1" ht="15" customHeight="1" x14ac:dyDescent="0.2">
      <c r="A32" s="46">
        <v>47</v>
      </c>
      <c r="B32" s="46" t="s">
        <v>80</v>
      </c>
      <c r="C32" s="46" t="s">
        <v>27</v>
      </c>
      <c r="D32" s="46" t="s">
        <v>50</v>
      </c>
      <c r="E32" s="46" t="s">
        <v>20</v>
      </c>
      <c r="F32" s="55" t="s">
        <v>81</v>
      </c>
      <c r="G32" s="56">
        <v>45985</v>
      </c>
      <c r="H32" s="56"/>
      <c r="I32" s="46" t="s">
        <v>22</v>
      </c>
      <c r="J32" s="55" t="s">
        <v>82</v>
      </c>
      <c r="K32" s="56">
        <v>45986</v>
      </c>
      <c r="L32" s="52" t="s">
        <v>24</v>
      </c>
      <c r="M32" s="51"/>
      <c r="N32" s="58"/>
      <c r="O32" s="57">
        <f>K32+5</f>
        <v>45991</v>
      </c>
    </row>
    <row r="33" spans="1:15" s="18" customFormat="1" ht="15" customHeight="1" x14ac:dyDescent="0.2">
      <c r="A33" s="45">
        <v>48</v>
      </c>
      <c r="B33" s="46" t="s">
        <v>26</v>
      </c>
      <c r="C33" s="46" t="s">
        <v>83</v>
      </c>
      <c r="D33" s="46" t="s">
        <v>19</v>
      </c>
      <c r="E33" s="45" t="s">
        <v>20</v>
      </c>
      <c r="F33" s="55" t="s">
        <v>84</v>
      </c>
      <c r="G33" s="56">
        <v>45988</v>
      </c>
      <c r="H33" s="59"/>
      <c r="I33" s="121" t="s">
        <v>22</v>
      </c>
      <c r="J33" s="55" t="s">
        <v>85</v>
      </c>
      <c r="K33" s="59">
        <f>G33+1</f>
        <v>45989</v>
      </c>
      <c r="L33" s="52" t="s">
        <v>24</v>
      </c>
      <c r="M33" s="51"/>
      <c r="N33" s="58"/>
      <c r="O33" s="57">
        <f>K33+4</f>
        <v>45993</v>
      </c>
    </row>
    <row r="34" spans="1:15" s="18" customFormat="1" ht="15" customHeight="1" x14ac:dyDescent="0.2">
      <c r="A34" s="2">
        <v>48</v>
      </c>
      <c r="B34" s="2" t="s">
        <v>31</v>
      </c>
      <c r="C34" s="2" t="s">
        <v>31</v>
      </c>
      <c r="D34" s="2" t="s">
        <v>32</v>
      </c>
      <c r="E34" s="2" t="s">
        <v>20</v>
      </c>
      <c r="F34" s="60" t="s">
        <v>86</v>
      </c>
      <c r="G34" s="56">
        <v>45984</v>
      </c>
      <c r="H34" s="56"/>
      <c r="I34" s="120" t="s">
        <v>34</v>
      </c>
      <c r="J34" s="60" t="s">
        <v>87</v>
      </c>
      <c r="K34" s="56">
        <v>45985</v>
      </c>
      <c r="L34" s="50"/>
      <c r="M34" s="44">
        <f>K34+4</f>
        <v>45989</v>
      </c>
      <c r="N34" s="44">
        <f>K34+5</f>
        <v>45990</v>
      </c>
      <c r="O34" s="44">
        <f>K34+5</f>
        <v>45990</v>
      </c>
    </row>
    <row r="35" spans="1:15" s="26" customFormat="1" ht="15" customHeight="1" x14ac:dyDescent="0.2">
      <c r="A35" s="46">
        <v>48</v>
      </c>
      <c r="B35" s="46" t="s">
        <v>58</v>
      </c>
      <c r="C35" s="46" t="s">
        <v>88</v>
      </c>
      <c r="D35" s="46" t="s">
        <v>38</v>
      </c>
      <c r="E35" s="46" t="s">
        <v>20</v>
      </c>
      <c r="F35" s="55" t="s">
        <v>89</v>
      </c>
      <c r="G35" s="56">
        <v>45987</v>
      </c>
      <c r="H35" s="56"/>
      <c r="I35" s="120" t="s">
        <v>39</v>
      </c>
      <c r="J35" s="55" t="s">
        <v>90</v>
      </c>
      <c r="K35" s="56">
        <v>45988</v>
      </c>
      <c r="L35" s="50"/>
      <c r="M35" s="42">
        <f>K35+4</f>
        <v>45992</v>
      </c>
      <c r="N35" s="57">
        <f>K35+5</f>
        <v>45993</v>
      </c>
      <c r="O35" s="58"/>
    </row>
    <row r="36" spans="1:15" s="18" customFormat="1" ht="30" customHeight="1" x14ac:dyDescent="0.2">
      <c r="A36" s="2">
        <v>48</v>
      </c>
      <c r="B36" s="2" t="s">
        <v>31</v>
      </c>
      <c r="C36" s="2" t="s">
        <v>91</v>
      </c>
      <c r="D36" s="2" t="s">
        <v>43</v>
      </c>
      <c r="E36" s="19" t="s">
        <v>44</v>
      </c>
      <c r="F36" s="41" t="s">
        <v>90</v>
      </c>
      <c r="G36" s="25" t="s">
        <v>46</v>
      </c>
      <c r="H36" s="25" t="s">
        <v>46</v>
      </c>
      <c r="I36" s="43" t="s">
        <v>22</v>
      </c>
      <c r="J36" s="41" t="s">
        <v>92</v>
      </c>
      <c r="K36" s="42">
        <v>45624</v>
      </c>
      <c r="L36" s="52" t="s">
        <v>24</v>
      </c>
      <c r="M36" s="51"/>
      <c r="N36" s="42">
        <f>O36+1</f>
        <v>45630</v>
      </c>
      <c r="O36" s="42">
        <f>K36+5</f>
        <v>45629</v>
      </c>
    </row>
    <row r="37" spans="1:15" s="18" customFormat="1" ht="15" customHeight="1" x14ac:dyDescent="0.2">
      <c r="A37" s="46">
        <v>48</v>
      </c>
      <c r="B37" s="46" t="s">
        <v>48</v>
      </c>
      <c r="C37" s="46" t="s">
        <v>27</v>
      </c>
      <c r="D37" s="46" t="s">
        <v>50</v>
      </c>
      <c r="E37" s="46" t="s">
        <v>20</v>
      </c>
      <c r="F37" s="55" t="s">
        <v>93</v>
      </c>
      <c r="G37" s="56">
        <v>45997</v>
      </c>
      <c r="H37" s="56"/>
      <c r="I37" s="46" t="s">
        <v>52</v>
      </c>
      <c r="J37" s="55" t="s">
        <v>94</v>
      </c>
      <c r="K37" s="56">
        <v>45998</v>
      </c>
      <c r="L37" s="52" t="s">
        <v>54</v>
      </c>
      <c r="M37" s="51"/>
      <c r="N37" s="51"/>
      <c r="O37" s="44">
        <f>K37+4</f>
        <v>46002</v>
      </c>
    </row>
    <row r="38" spans="1:15" s="18" customFormat="1" ht="15" customHeight="1" x14ac:dyDescent="0.2">
      <c r="A38" s="53"/>
      <c r="B38" s="53"/>
      <c r="C38" s="53"/>
      <c r="D38" s="53"/>
      <c r="E38" s="53"/>
      <c r="F38" s="117"/>
      <c r="G38" s="118"/>
      <c r="H38" s="118"/>
      <c r="I38" s="53"/>
      <c r="J38" s="117"/>
      <c r="K38" s="118"/>
      <c r="L38" s="54"/>
      <c r="M38" s="119"/>
      <c r="N38" s="119"/>
      <c r="O38" s="33"/>
    </row>
    <row r="39" spans="1:15" s="18" customFormat="1" ht="15" customHeight="1" x14ac:dyDescent="0.2">
      <c r="A39" s="132" t="s">
        <v>95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4"/>
    </row>
    <row r="40" spans="1:15" s="18" customFormat="1" ht="15" customHeight="1" x14ac:dyDescent="0.2">
      <c r="A40" s="135" t="s">
        <v>2</v>
      </c>
      <c r="B40" s="137" t="s">
        <v>3</v>
      </c>
      <c r="C40" s="137" t="s">
        <v>4</v>
      </c>
      <c r="D40" s="137" t="s">
        <v>5</v>
      </c>
      <c r="E40" s="139" t="s">
        <v>6</v>
      </c>
      <c r="F40" s="140"/>
      <c r="G40" s="140"/>
      <c r="H40" s="141"/>
      <c r="I40" s="139" t="s">
        <v>7</v>
      </c>
      <c r="J40" s="140"/>
      <c r="K40" s="140"/>
      <c r="L40" s="142"/>
      <c r="M40" s="126" t="s">
        <v>8</v>
      </c>
      <c r="N40" s="127"/>
      <c r="O40" s="128"/>
    </row>
    <row r="41" spans="1:15" s="4" customFormat="1" ht="15" customHeight="1" x14ac:dyDescent="0.2">
      <c r="A41" s="136"/>
      <c r="B41" s="138"/>
      <c r="C41" s="138"/>
      <c r="D41" s="138"/>
      <c r="E41" s="35" t="s">
        <v>9</v>
      </c>
      <c r="F41" s="34" t="s">
        <v>10</v>
      </c>
      <c r="G41" s="36" t="s">
        <v>11</v>
      </c>
      <c r="H41" s="35" t="s">
        <v>12</v>
      </c>
      <c r="I41" s="35" t="s">
        <v>9</v>
      </c>
      <c r="J41" s="35" t="s">
        <v>10</v>
      </c>
      <c r="K41" s="37" t="s">
        <v>13</v>
      </c>
      <c r="L41" s="38" t="s">
        <v>12</v>
      </c>
      <c r="M41" s="39" t="s">
        <v>14</v>
      </c>
      <c r="N41" s="40" t="s">
        <v>15</v>
      </c>
      <c r="O41" s="40" t="s">
        <v>16</v>
      </c>
    </row>
    <row r="42" spans="1:15" s="4" customFormat="1" ht="15.75" x14ac:dyDescent="0.2">
      <c r="A42" s="46">
        <v>49</v>
      </c>
      <c r="B42" s="46" t="s">
        <v>31</v>
      </c>
      <c r="C42" s="46" t="s">
        <v>31</v>
      </c>
      <c r="D42" s="46" t="s">
        <v>32</v>
      </c>
      <c r="E42" s="46" t="s">
        <v>20</v>
      </c>
      <c r="F42" s="55" t="s">
        <v>96</v>
      </c>
      <c r="G42" s="56">
        <v>45991</v>
      </c>
      <c r="H42" s="56"/>
      <c r="I42" s="120" t="s">
        <v>34</v>
      </c>
      <c r="J42" s="55" t="s">
        <v>97</v>
      </c>
      <c r="K42" s="56">
        <v>45992</v>
      </c>
      <c r="L42" s="52"/>
      <c r="M42" s="44">
        <f>K42+4</f>
        <v>45996</v>
      </c>
      <c r="N42" s="57">
        <f>K42+5</f>
        <v>45997</v>
      </c>
      <c r="O42" s="57">
        <f>K42+5</f>
        <v>45997</v>
      </c>
    </row>
    <row r="43" spans="1:15" s="1" customFormat="1" ht="17.25" customHeight="1" x14ac:dyDescent="0.2">
      <c r="A43" s="46">
        <v>49</v>
      </c>
      <c r="B43" s="46" t="s">
        <v>36</v>
      </c>
      <c r="C43" s="46" t="s">
        <v>98</v>
      </c>
      <c r="D43" s="46" t="s">
        <v>38</v>
      </c>
      <c r="E43" s="46" t="s">
        <v>20</v>
      </c>
      <c r="F43" s="55" t="s">
        <v>99</v>
      </c>
      <c r="G43" s="56">
        <v>45996</v>
      </c>
      <c r="H43" s="56"/>
      <c r="I43" s="120" t="s">
        <v>39</v>
      </c>
      <c r="J43" s="55" t="s">
        <v>94</v>
      </c>
      <c r="K43" s="56">
        <v>45998</v>
      </c>
      <c r="L43" s="52"/>
      <c r="M43" s="44">
        <f>K43+5</f>
        <v>46003</v>
      </c>
      <c r="N43" s="57">
        <f>K43+6</f>
        <v>46004</v>
      </c>
      <c r="O43" s="58"/>
    </row>
    <row r="44" spans="1:15" ht="30" customHeight="1" x14ac:dyDescent="0.2">
      <c r="A44" s="2">
        <v>49</v>
      </c>
      <c r="B44" s="2" t="s">
        <v>41</v>
      </c>
      <c r="C44" s="2" t="s">
        <v>100</v>
      </c>
      <c r="D44" s="2" t="s">
        <v>43</v>
      </c>
      <c r="E44" s="19" t="s">
        <v>44</v>
      </c>
      <c r="F44" s="41" t="s">
        <v>93</v>
      </c>
      <c r="G44" s="25" t="s">
        <v>46</v>
      </c>
      <c r="H44" s="25" t="s">
        <v>46</v>
      </c>
      <c r="I44" s="43" t="s">
        <v>22</v>
      </c>
      <c r="J44" s="41" t="s">
        <v>101</v>
      </c>
      <c r="K44" s="42">
        <v>45634</v>
      </c>
      <c r="L44" s="52" t="s">
        <v>24</v>
      </c>
      <c r="M44" s="51"/>
      <c r="N44" s="42">
        <f>O44+1</f>
        <v>45640</v>
      </c>
      <c r="O44" s="42">
        <f>K44+5</f>
        <v>45639</v>
      </c>
    </row>
    <row r="45" spans="1:15" ht="15" customHeight="1" x14ac:dyDescent="0.2">
      <c r="A45" s="2">
        <v>49</v>
      </c>
      <c r="B45" s="46" t="s">
        <v>66</v>
      </c>
      <c r="C45" s="46" t="s">
        <v>102</v>
      </c>
      <c r="D45" s="2" t="s">
        <v>50</v>
      </c>
      <c r="E45" s="2" t="s">
        <v>20</v>
      </c>
      <c r="F45" s="41" t="s">
        <v>103</v>
      </c>
      <c r="G45" s="42">
        <v>45994</v>
      </c>
      <c r="H45" s="42"/>
      <c r="I45" s="2" t="s">
        <v>22</v>
      </c>
      <c r="J45" s="41" t="s">
        <v>104</v>
      </c>
      <c r="K45" s="42">
        <v>45995</v>
      </c>
      <c r="L45" s="52" t="s">
        <v>24</v>
      </c>
      <c r="M45" s="51"/>
      <c r="N45" s="58"/>
      <c r="O45" s="57">
        <f>K45+4</f>
        <v>45999</v>
      </c>
    </row>
    <row r="46" spans="1:15" ht="15" customHeight="1" x14ac:dyDescent="0.2">
      <c r="A46" s="46">
        <v>49</v>
      </c>
      <c r="B46" s="46" t="s">
        <v>55</v>
      </c>
      <c r="C46" s="46" t="s">
        <v>74</v>
      </c>
      <c r="D46" s="46" t="s">
        <v>19</v>
      </c>
      <c r="E46" s="45" t="s">
        <v>20</v>
      </c>
      <c r="F46" s="55" t="s">
        <v>105</v>
      </c>
      <c r="G46" s="56">
        <v>45995</v>
      </c>
      <c r="H46" s="59"/>
      <c r="I46" s="121" t="s">
        <v>22</v>
      </c>
      <c r="J46" s="55" t="s">
        <v>106</v>
      </c>
      <c r="K46" s="59">
        <f>G46+1</f>
        <v>45996</v>
      </c>
      <c r="L46" s="50" t="s">
        <v>24</v>
      </c>
      <c r="M46" s="51"/>
      <c r="N46" s="58"/>
      <c r="O46" s="57">
        <f>K46+4</f>
        <v>46000</v>
      </c>
    </row>
    <row r="47" spans="1:15" ht="15" customHeight="1" x14ac:dyDescent="0.2">
      <c r="A47" s="46">
        <v>50</v>
      </c>
      <c r="B47" s="46" t="s">
        <v>31</v>
      </c>
      <c r="C47" s="46" t="s">
        <v>31</v>
      </c>
      <c r="D47" s="46" t="s">
        <v>32</v>
      </c>
      <c r="E47" s="46" t="s">
        <v>20</v>
      </c>
      <c r="F47" s="55" t="s">
        <v>107</v>
      </c>
      <c r="G47" s="56">
        <v>45998</v>
      </c>
      <c r="H47" s="56"/>
      <c r="I47" s="120" t="s">
        <v>34</v>
      </c>
      <c r="J47" s="55" t="s">
        <v>108</v>
      </c>
      <c r="K47" s="56">
        <v>45999</v>
      </c>
      <c r="L47" s="50"/>
      <c r="M47" s="42">
        <f>K47+4</f>
        <v>46003</v>
      </c>
      <c r="N47" s="57">
        <f>K47+5</f>
        <v>46004</v>
      </c>
      <c r="O47" s="58"/>
    </row>
    <row r="48" spans="1:15" ht="15" customHeight="1" x14ac:dyDescent="0.2">
      <c r="A48" s="46">
        <v>50</v>
      </c>
      <c r="B48" s="46" t="s">
        <v>58</v>
      </c>
      <c r="C48" s="46" t="s">
        <v>109</v>
      </c>
      <c r="D48" s="46" t="s">
        <v>38</v>
      </c>
      <c r="E48" s="46" t="s">
        <v>20</v>
      </c>
      <c r="F48" s="55" t="s">
        <v>110</v>
      </c>
      <c r="G48" s="56">
        <v>46000</v>
      </c>
      <c r="H48" s="56"/>
      <c r="I48" s="120" t="s">
        <v>39</v>
      </c>
      <c r="J48" s="55" t="s">
        <v>111</v>
      </c>
      <c r="K48" s="56">
        <v>46002</v>
      </c>
      <c r="L48" s="50"/>
      <c r="M48" s="42">
        <f>K48+4</f>
        <v>46006</v>
      </c>
      <c r="N48" s="57">
        <f>K48+5</f>
        <v>46007</v>
      </c>
      <c r="O48" s="58"/>
    </row>
    <row r="49" spans="1:15" ht="30" customHeight="1" x14ac:dyDescent="0.2">
      <c r="A49" s="2">
        <v>50</v>
      </c>
      <c r="B49" s="2" t="s">
        <v>62</v>
      </c>
      <c r="C49" s="2" t="s">
        <v>112</v>
      </c>
      <c r="D49" s="2" t="s">
        <v>43</v>
      </c>
      <c r="E49" s="19" t="s">
        <v>44</v>
      </c>
      <c r="F49" s="41" t="s">
        <v>113</v>
      </c>
      <c r="G49" s="25" t="s">
        <v>46</v>
      </c>
      <c r="H49" s="25" t="s">
        <v>46</v>
      </c>
      <c r="I49" s="43" t="s">
        <v>22</v>
      </c>
      <c r="J49" s="41" t="s">
        <v>114</v>
      </c>
      <c r="K49" s="42">
        <v>45641</v>
      </c>
      <c r="L49" s="52" t="s">
        <v>24</v>
      </c>
      <c r="M49" s="51"/>
      <c r="N49" s="42">
        <f>O49+1</f>
        <v>45647</v>
      </c>
      <c r="O49" s="42">
        <f>K49+5</f>
        <v>45646</v>
      </c>
    </row>
    <row r="50" spans="1:15" ht="15" customHeight="1" x14ac:dyDescent="0.2">
      <c r="A50" s="46">
        <v>50</v>
      </c>
      <c r="B50" s="46" t="s">
        <v>80</v>
      </c>
      <c r="C50" s="46" t="s">
        <v>83</v>
      </c>
      <c r="D50" s="46" t="s">
        <v>50</v>
      </c>
      <c r="E50" s="46" t="s">
        <v>20</v>
      </c>
      <c r="F50" s="41" t="s">
        <v>115</v>
      </c>
      <c r="G50" s="56">
        <v>46001</v>
      </c>
      <c r="H50" s="56"/>
      <c r="I50" s="120" t="s">
        <v>22</v>
      </c>
      <c r="J50" s="41" t="s">
        <v>116</v>
      </c>
      <c r="K50" s="42">
        <v>46002</v>
      </c>
      <c r="L50" s="52" t="s">
        <v>24</v>
      </c>
      <c r="M50" s="51"/>
      <c r="N50" s="58"/>
      <c r="O50" s="57">
        <f>K50+4</f>
        <v>46006</v>
      </c>
    </row>
    <row r="51" spans="1:15" ht="15" customHeight="1" x14ac:dyDescent="0.2">
      <c r="A51" s="45">
        <v>50</v>
      </c>
      <c r="B51" s="46" t="s">
        <v>17</v>
      </c>
      <c r="C51" s="46" t="s">
        <v>117</v>
      </c>
      <c r="D51" s="46" t="s">
        <v>19</v>
      </c>
      <c r="E51" s="45" t="s">
        <v>20</v>
      </c>
      <c r="F51" s="55" t="s">
        <v>118</v>
      </c>
      <c r="G51" s="56">
        <v>46002</v>
      </c>
      <c r="H51" s="59"/>
      <c r="I51" s="121" t="s">
        <v>22</v>
      </c>
      <c r="J51" s="55" t="s">
        <v>119</v>
      </c>
      <c r="K51" s="59">
        <f>G51+1</f>
        <v>46003</v>
      </c>
      <c r="L51" s="52" t="s">
        <v>24</v>
      </c>
      <c r="M51" s="51"/>
      <c r="N51" s="58"/>
      <c r="O51" s="57">
        <f>K51+4</f>
        <v>46007</v>
      </c>
    </row>
    <row r="52" spans="1:15" ht="15" customHeight="1" x14ac:dyDescent="0.2">
      <c r="A52" s="2">
        <v>51</v>
      </c>
      <c r="B52" s="2" t="s">
        <v>31</v>
      </c>
      <c r="C52" s="2" t="s">
        <v>31</v>
      </c>
      <c r="D52" s="2" t="s">
        <v>32</v>
      </c>
      <c r="E52" s="2" t="s">
        <v>20</v>
      </c>
      <c r="F52" s="60" t="s">
        <v>120</v>
      </c>
      <c r="G52" s="56">
        <v>46005</v>
      </c>
      <c r="H52" s="56"/>
      <c r="I52" s="120" t="s">
        <v>34</v>
      </c>
      <c r="J52" s="60" t="s">
        <v>121</v>
      </c>
      <c r="K52" s="56">
        <v>46006</v>
      </c>
      <c r="L52" s="50"/>
      <c r="M52" s="44">
        <f>K52+4</f>
        <v>46010</v>
      </c>
      <c r="N52" s="44">
        <f>K52+5</f>
        <v>46011</v>
      </c>
      <c r="O52" s="44">
        <f>K52+5</f>
        <v>46011</v>
      </c>
    </row>
    <row r="53" spans="1:15" ht="15" customHeight="1" x14ac:dyDescent="0.2">
      <c r="A53" s="46">
        <v>51</v>
      </c>
      <c r="B53" s="46" t="s">
        <v>36</v>
      </c>
      <c r="C53" s="46" t="s">
        <v>122</v>
      </c>
      <c r="D53" s="46" t="s">
        <v>38</v>
      </c>
      <c r="E53" s="46" t="s">
        <v>20</v>
      </c>
      <c r="F53" s="55" t="s">
        <v>123</v>
      </c>
      <c r="G53" s="56">
        <v>46007</v>
      </c>
      <c r="H53" s="56"/>
      <c r="I53" s="120" t="s">
        <v>39</v>
      </c>
      <c r="J53" s="55" t="s">
        <v>124</v>
      </c>
      <c r="K53" s="56">
        <v>46009</v>
      </c>
      <c r="L53" s="50"/>
      <c r="M53" s="42">
        <f>K53+4</f>
        <v>46013</v>
      </c>
      <c r="N53" s="57">
        <f>K53+5</f>
        <v>46014</v>
      </c>
      <c r="O53" s="58"/>
    </row>
    <row r="54" spans="1:15" ht="30" customHeight="1" x14ac:dyDescent="0.2">
      <c r="A54" s="2">
        <v>51</v>
      </c>
      <c r="B54" s="2" t="s">
        <v>77</v>
      </c>
      <c r="C54" s="19" t="s">
        <v>125</v>
      </c>
      <c r="D54" s="2" t="s">
        <v>43</v>
      </c>
      <c r="E54" s="19" t="s">
        <v>44</v>
      </c>
      <c r="F54" s="41" t="s">
        <v>126</v>
      </c>
      <c r="G54" s="25" t="s">
        <v>46</v>
      </c>
      <c r="H54" s="25" t="s">
        <v>46</v>
      </c>
      <c r="I54" s="43" t="s">
        <v>22</v>
      </c>
      <c r="J54" s="41" t="s">
        <v>124</v>
      </c>
      <c r="K54" s="42">
        <v>45645</v>
      </c>
      <c r="L54" s="52" t="s">
        <v>24</v>
      </c>
      <c r="M54" s="51"/>
      <c r="N54" s="42">
        <f>O54+1</f>
        <v>45651</v>
      </c>
      <c r="O54" s="42">
        <f>K54+5</f>
        <v>45650</v>
      </c>
    </row>
    <row r="55" spans="1:15" ht="15" customHeight="1" x14ac:dyDescent="0.2">
      <c r="A55" s="46">
        <v>51</v>
      </c>
      <c r="B55" s="46" t="s">
        <v>48</v>
      </c>
      <c r="C55" s="46" t="s">
        <v>83</v>
      </c>
      <c r="D55" s="46" t="s">
        <v>50</v>
      </c>
      <c r="E55" s="46" t="s">
        <v>20</v>
      </c>
      <c r="F55" s="41" t="s">
        <v>127</v>
      </c>
      <c r="G55" s="56">
        <v>46008</v>
      </c>
      <c r="H55" s="56"/>
      <c r="I55" s="46" t="s">
        <v>52</v>
      </c>
      <c r="J55" s="41" t="s">
        <v>128</v>
      </c>
      <c r="K55" s="42">
        <v>46009</v>
      </c>
      <c r="L55" s="52" t="s">
        <v>54</v>
      </c>
      <c r="M55" s="51"/>
      <c r="N55" s="51"/>
      <c r="O55" s="44">
        <f>K55+4</f>
        <v>46013</v>
      </c>
    </row>
    <row r="56" spans="1:15" ht="15" customHeight="1" x14ac:dyDescent="0.2">
      <c r="A56" s="45">
        <v>51</v>
      </c>
      <c r="B56" s="46" t="s">
        <v>26</v>
      </c>
      <c r="C56" s="46" t="s">
        <v>18</v>
      </c>
      <c r="D56" s="46" t="s">
        <v>19</v>
      </c>
      <c r="E56" s="45" t="s">
        <v>20</v>
      </c>
      <c r="F56" s="55" t="s">
        <v>128</v>
      </c>
      <c r="G56" s="56">
        <v>46009</v>
      </c>
      <c r="H56" s="59"/>
      <c r="I56" s="121" t="s">
        <v>22</v>
      </c>
      <c r="J56" s="55" t="s">
        <v>129</v>
      </c>
      <c r="K56" s="59">
        <f>G56+1</f>
        <v>46010</v>
      </c>
      <c r="L56" s="52" t="s">
        <v>24</v>
      </c>
      <c r="M56" s="51"/>
      <c r="N56" s="58"/>
      <c r="O56" s="57">
        <f>K56+4</f>
        <v>46014</v>
      </c>
    </row>
    <row r="57" spans="1:15" ht="15" customHeight="1" x14ac:dyDescent="0.2">
      <c r="A57" s="2">
        <v>52</v>
      </c>
      <c r="B57" s="2" t="s">
        <v>31</v>
      </c>
      <c r="C57" s="2" t="s">
        <v>31</v>
      </c>
      <c r="D57" s="2" t="s">
        <v>32</v>
      </c>
      <c r="E57" s="2" t="s">
        <v>20</v>
      </c>
      <c r="F57" s="60" t="s">
        <v>130</v>
      </c>
      <c r="G57" s="56">
        <v>46012</v>
      </c>
      <c r="H57" s="56"/>
      <c r="I57" s="120" t="s">
        <v>34</v>
      </c>
      <c r="J57" s="60" t="s">
        <v>131</v>
      </c>
      <c r="K57" s="56">
        <v>46013</v>
      </c>
      <c r="L57" s="50"/>
      <c r="M57" s="44">
        <f>K57+4</f>
        <v>46017</v>
      </c>
      <c r="N57" s="44">
        <f>K57+5</f>
        <v>46018</v>
      </c>
      <c r="O57" s="44">
        <f>K57+5</f>
        <v>46018</v>
      </c>
    </row>
    <row r="58" spans="1:15" ht="15" customHeight="1" x14ac:dyDescent="0.2">
      <c r="A58" s="46">
        <v>52</v>
      </c>
      <c r="B58" s="46" t="s">
        <v>58</v>
      </c>
      <c r="C58" s="46" t="s">
        <v>132</v>
      </c>
      <c r="D58" s="46" t="s">
        <v>38</v>
      </c>
      <c r="E58" s="46" t="s">
        <v>20</v>
      </c>
      <c r="F58" s="55" t="s">
        <v>133</v>
      </c>
      <c r="G58" s="56">
        <v>46014</v>
      </c>
      <c r="H58" s="56"/>
      <c r="I58" s="120" t="s">
        <v>39</v>
      </c>
      <c r="J58" s="55" t="s">
        <v>134</v>
      </c>
      <c r="K58" s="56">
        <v>46016</v>
      </c>
      <c r="L58" s="50"/>
      <c r="M58" s="42">
        <f>K58+4</f>
        <v>46020</v>
      </c>
      <c r="N58" s="57">
        <f>K58+5</f>
        <v>46021</v>
      </c>
      <c r="O58" s="58"/>
    </row>
    <row r="59" spans="1:15" ht="30" customHeight="1" x14ac:dyDescent="0.2">
      <c r="A59" s="2">
        <v>52</v>
      </c>
      <c r="B59" s="2" t="s">
        <v>31</v>
      </c>
      <c r="C59" s="19" t="s">
        <v>135</v>
      </c>
      <c r="D59" s="2" t="s">
        <v>43</v>
      </c>
      <c r="E59" s="19" t="s">
        <v>44</v>
      </c>
      <c r="F59" s="41" t="s">
        <v>136</v>
      </c>
      <c r="G59" s="25" t="s">
        <v>46</v>
      </c>
      <c r="H59" s="25" t="s">
        <v>46</v>
      </c>
      <c r="I59" s="43" t="s">
        <v>22</v>
      </c>
      <c r="J59" s="41" t="s">
        <v>134</v>
      </c>
      <c r="K59" s="42">
        <v>45652</v>
      </c>
      <c r="L59" s="52" t="s">
        <v>24</v>
      </c>
      <c r="M59" s="51"/>
      <c r="N59" s="42">
        <f>O59+1</f>
        <v>45658</v>
      </c>
      <c r="O59" s="42">
        <f>K59+5</f>
        <v>45657</v>
      </c>
    </row>
    <row r="60" spans="1:15" ht="15" customHeight="1" x14ac:dyDescent="0.2">
      <c r="A60" s="46">
        <v>52</v>
      </c>
      <c r="B60" s="46" t="s">
        <v>66</v>
      </c>
      <c r="C60" s="46" t="s">
        <v>137</v>
      </c>
      <c r="D60" s="46" t="s">
        <v>50</v>
      </c>
      <c r="E60" s="46" t="s">
        <v>20</v>
      </c>
      <c r="F60" s="41" t="s">
        <v>138</v>
      </c>
      <c r="G60" s="56">
        <v>46015</v>
      </c>
      <c r="H60" s="56"/>
      <c r="I60" s="46" t="s">
        <v>22</v>
      </c>
      <c r="J60" s="41" t="s">
        <v>139</v>
      </c>
      <c r="K60" s="42">
        <v>46016</v>
      </c>
      <c r="L60" s="52" t="s">
        <v>24</v>
      </c>
      <c r="M60" s="51"/>
      <c r="N60" s="51"/>
      <c r="O60" s="44">
        <f>K60+4</f>
        <v>46020</v>
      </c>
    </row>
    <row r="61" spans="1:15" ht="15" customHeight="1" x14ac:dyDescent="0.2">
      <c r="A61" s="45">
        <v>52</v>
      </c>
      <c r="B61" s="46" t="s">
        <v>55</v>
      </c>
      <c r="C61" s="46" t="s">
        <v>98</v>
      </c>
      <c r="D61" s="46" t="s">
        <v>19</v>
      </c>
      <c r="E61" s="45" t="s">
        <v>20</v>
      </c>
      <c r="F61" s="55" t="s">
        <v>139</v>
      </c>
      <c r="G61" s="56">
        <v>46016</v>
      </c>
      <c r="H61" s="59"/>
      <c r="I61" s="121" t="s">
        <v>22</v>
      </c>
      <c r="J61" s="55" t="s">
        <v>140</v>
      </c>
      <c r="K61" s="59">
        <f>G61+1</f>
        <v>46017</v>
      </c>
      <c r="L61" s="52" t="s">
        <v>24</v>
      </c>
      <c r="M61" s="51"/>
      <c r="N61" s="58"/>
      <c r="O61" s="57">
        <f>K61+4</f>
        <v>46021</v>
      </c>
    </row>
    <row r="62" spans="1:15" ht="15" customHeight="1" x14ac:dyDescent="0.2">
      <c r="A62" s="2">
        <v>1</v>
      </c>
      <c r="B62" s="2" t="s">
        <v>31</v>
      </c>
      <c r="C62" s="2" t="s">
        <v>31</v>
      </c>
      <c r="D62" s="2" t="s">
        <v>32</v>
      </c>
      <c r="E62" s="2" t="s">
        <v>20</v>
      </c>
      <c r="F62" s="60" t="s">
        <v>141</v>
      </c>
      <c r="G62" s="56">
        <v>46019</v>
      </c>
      <c r="H62" s="56"/>
      <c r="I62" s="120" t="s">
        <v>34</v>
      </c>
      <c r="J62" s="60" t="s">
        <v>142</v>
      </c>
      <c r="K62" s="56">
        <v>46020</v>
      </c>
      <c r="L62" s="50"/>
      <c r="M62" s="44">
        <f>K62+4</f>
        <v>46024</v>
      </c>
      <c r="N62" s="44">
        <f>K62+5</f>
        <v>46025</v>
      </c>
      <c r="O62" s="44">
        <f>K62+5</f>
        <v>46025</v>
      </c>
    </row>
    <row r="63" spans="1:15" ht="15" customHeight="1" x14ac:dyDescent="0.2">
      <c r="A63" s="46">
        <v>1</v>
      </c>
      <c r="B63" s="46" t="s">
        <v>36</v>
      </c>
      <c r="C63" s="46" t="s">
        <v>143</v>
      </c>
      <c r="D63" s="46" t="s">
        <v>38</v>
      </c>
      <c r="E63" s="46" t="s">
        <v>20</v>
      </c>
      <c r="F63" s="55" t="s">
        <v>144</v>
      </c>
      <c r="G63" s="56">
        <v>46021</v>
      </c>
      <c r="H63" s="56"/>
      <c r="I63" s="120" t="s">
        <v>39</v>
      </c>
      <c r="J63" s="55" t="s">
        <v>145</v>
      </c>
      <c r="K63" s="56">
        <v>46023</v>
      </c>
      <c r="L63" s="50"/>
      <c r="M63" s="42">
        <f>K63+4</f>
        <v>46027</v>
      </c>
      <c r="N63" s="57">
        <f>K63+5</f>
        <v>46028</v>
      </c>
      <c r="O63" s="58"/>
    </row>
    <row r="64" spans="1:15" ht="15" customHeight="1" x14ac:dyDescent="0.2">
      <c r="A64" s="53"/>
      <c r="B64" s="53"/>
      <c r="C64" s="53"/>
      <c r="D64" s="53"/>
      <c r="E64" s="53"/>
      <c r="F64" s="117"/>
      <c r="G64" s="118"/>
      <c r="H64" s="118"/>
      <c r="I64" s="122"/>
      <c r="J64" s="117"/>
      <c r="K64" s="118"/>
      <c r="L64" s="54"/>
      <c r="M64" s="30"/>
      <c r="N64" s="118"/>
      <c r="O64" s="118"/>
    </row>
    <row r="65" spans="1:15" ht="15" customHeight="1" x14ac:dyDescent="0.2">
      <c r="A65" s="4"/>
      <c r="B65" s="4"/>
      <c r="C65" s="4"/>
      <c r="D65" s="4"/>
      <c r="E65" s="4"/>
      <c r="F65" s="29"/>
      <c r="G65" s="30"/>
      <c r="H65" s="30"/>
      <c r="I65" s="31"/>
      <c r="J65" s="29"/>
      <c r="K65" s="30"/>
      <c r="L65" s="54"/>
      <c r="M65" s="30"/>
      <c r="N65" s="30"/>
      <c r="O65" s="30"/>
    </row>
    <row r="66" spans="1:15" ht="15" customHeight="1" x14ac:dyDescent="0.2">
      <c r="A66" s="61" t="s">
        <v>146</v>
      </c>
      <c r="B66" s="18"/>
      <c r="C66" s="18"/>
      <c r="D66" s="18"/>
      <c r="E66" s="18"/>
      <c r="F66" s="62"/>
      <c r="G66" s="33"/>
      <c r="H66" s="33"/>
      <c r="I66" s="18"/>
      <c r="J66" s="62"/>
      <c r="K66" s="33"/>
      <c r="L66" s="63"/>
      <c r="M66" s="33"/>
      <c r="N66" s="33"/>
      <c r="O66" s="33"/>
    </row>
    <row r="67" spans="1:15" ht="15" customHeight="1" x14ac:dyDescent="0.2">
      <c r="A67" s="143" t="s">
        <v>5</v>
      </c>
      <c r="B67" s="123" t="s">
        <v>147</v>
      </c>
      <c r="C67" s="124"/>
      <c r="D67" s="125"/>
      <c r="E67" s="123" t="s">
        <v>148</v>
      </c>
      <c r="F67" s="124"/>
      <c r="G67" s="125"/>
      <c r="H67" s="123" t="s">
        <v>149</v>
      </c>
      <c r="I67" s="124"/>
      <c r="J67" s="125"/>
      <c r="K67" s="30"/>
      <c r="L67" s="30"/>
      <c r="M67" s="30"/>
      <c r="N67" s="30"/>
      <c r="O67" s="4"/>
    </row>
    <row r="68" spans="1:15" ht="15" customHeight="1" x14ac:dyDescent="0.2">
      <c r="A68" s="144"/>
      <c r="B68" s="64" t="s">
        <v>9</v>
      </c>
      <c r="C68" s="64" t="s">
        <v>10</v>
      </c>
      <c r="D68" s="64" t="s">
        <v>150</v>
      </c>
      <c r="E68" s="64" t="s">
        <v>9</v>
      </c>
      <c r="F68" s="64" t="s">
        <v>10</v>
      </c>
      <c r="G68" s="65" t="s">
        <v>150</v>
      </c>
      <c r="H68" s="66" t="s">
        <v>15</v>
      </c>
      <c r="I68" s="66" t="s">
        <v>151</v>
      </c>
      <c r="J68" s="66" t="s">
        <v>152</v>
      </c>
      <c r="K68" s="33"/>
      <c r="L68" s="4"/>
      <c r="M68" s="4"/>
      <c r="N68" s="4"/>
      <c r="O68" s="4"/>
    </row>
    <row r="69" spans="1:15" ht="15" customHeight="1" x14ac:dyDescent="0.2">
      <c r="A69" s="2" t="s">
        <v>38</v>
      </c>
      <c r="B69" s="7" t="s">
        <v>20</v>
      </c>
      <c r="C69" s="7" t="s">
        <v>153</v>
      </c>
      <c r="D69" s="2" t="s">
        <v>154</v>
      </c>
      <c r="E69" s="2" t="s">
        <v>155</v>
      </c>
      <c r="F69" s="2" t="s">
        <v>156</v>
      </c>
      <c r="G69" s="2" t="s">
        <v>157</v>
      </c>
      <c r="H69" s="67">
        <v>6</v>
      </c>
      <c r="I69" s="2">
        <v>5</v>
      </c>
      <c r="J69" s="2">
        <v>6</v>
      </c>
      <c r="K69" s="4"/>
      <c r="L69" s="4"/>
      <c r="M69" s="4"/>
      <c r="N69" s="4"/>
      <c r="O69" s="30"/>
    </row>
    <row r="70" spans="1:15" ht="15" customHeight="1" x14ac:dyDescent="0.2">
      <c r="A70" s="2" t="s">
        <v>158</v>
      </c>
      <c r="B70" s="7" t="s">
        <v>159</v>
      </c>
      <c r="C70" s="7" t="s">
        <v>160</v>
      </c>
      <c r="D70" s="68"/>
      <c r="E70" s="2" t="s">
        <v>161</v>
      </c>
      <c r="F70" s="2" t="s">
        <v>162</v>
      </c>
      <c r="G70" s="2" t="s">
        <v>163</v>
      </c>
      <c r="H70" s="2">
        <v>6</v>
      </c>
      <c r="I70" s="2">
        <v>4</v>
      </c>
      <c r="J70" s="2">
        <v>5</v>
      </c>
      <c r="K70" s="4"/>
      <c r="L70" s="4"/>
      <c r="M70" s="4"/>
      <c r="N70" s="4"/>
      <c r="O70" s="30"/>
    </row>
    <row r="71" spans="1:15" ht="15" customHeight="1" x14ac:dyDescent="0.2">
      <c r="A71" s="69" t="s">
        <v>164</v>
      </c>
      <c r="B71" s="7" t="s">
        <v>159</v>
      </c>
      <c r="C71" s="7" t="s">
        <v>165</v>
      </c>
      <c r="D71" s="70"/>
      <c r="E71" s="69" t="s">
        <v>161</v>
      </c>
      <c r="F71" s="71" t="s">
        <v>166</v>
      </c>
      <c r="G71" s="69" t="s">
        <v>157</v>
      </c>
      <c r="H71" s="69">
        <v>6</v>
      </c>
      <c r="I71" s="69">
        <v>4</v>
      </c>
      <c r="J71" s="69">
        <v>5</v>
      </c>
    </row>
    <row r="72" spans="1:15" ht="15" customHeight="1" x14ac:dyDescent="0.2">
      <c r="A72" s="72" t="s">
        <v>167</v>
      </c>
      <c r="B72" s="7" t="s">
        <v>168</v>
      </c>
      <c r="C72" s="7" t="s">
        <v>169</v>
      </c>
      <c r="D72" s="73" t="s">
        <v>154</v>
      </c>
      <c r="E72" s="72" t="s">
        <v>161</v>
      </c>
      <c r="F72" s="74" t="s">
        <v>170</v>
      </c>
      <c r="G72" s="72" t="s">
        <v>171</v>
      </c>
      <c r="H72" s="72">
        <v>6</v>
      </c>
      <c r="I72" s="72">
        <v>4</v>
      </c>
      <c r="J72" s="72">
        <v>5</v>
      </c>
    </row>
    <row r="73" spans="1:15" ht="15" customHeight="1" x14ac:dyDescent="0.2">
      <c r="A73" s="7" t="s">
        <v>172</v>
      </c>
      <c r="B73" s="75" t="s">
        <v>173</v>
      </c>
      <c r="C73" s="7" t="s">
        <v>174</v>
      </c>
      <c r="D73" s="2" t="s">
        <v>163</v>
      </c>
      <c r="E73" s="2" t="s">
        <v>161</v>
      </c>
      <c r="F73" s="2" t="s">
        <v>175</v>
      </c>
      <c r="G73" s="2" t="s">
        <v>176</v>
      </c>
      <c r="H73" s="2">
        <v>5</v>
      </c>
      <c r="I73" s="2">
        <v>5</v>
      </c>
      <c r="J73" s="2">
        <v>6</v>
      </c>
      <c r="K73" s="14"/>
      <c r="L73" s="14"/>
      <c r="M73" s="14"/>
      <c r="N73" s="1"/>
      <c r="O73" s="1"/>
    </row>
    <row r="74" spans="1:15" ht="15" customHeight="1" x14ac:dyDescent="0.2">
      <c r="A74" s="7" t="s">
        <v>32</v>
      </c>
      <c r="B74" s="7" t="s">
        <v>177</v>
      </c>
      <c r="C74" s="7" t="s">
        <v>174</v>
      </c>
      <c r="D74" s="2" t="s">
        <v>176</v>
      </c>
      <c r="E74" s="2" t="s">
        <v>161</v>
      </c>
      <c r="F74" s="2" t="s">
        <v>178</v>
      </c>
      <c r="G74" s="2" t="s">
        <v>179</v>
      </c>
      <c r="H74" s="2">
        <v>5</v>
      </c>
      <c r="I74" s="2">
        <v>5</v>
      </c>
      <c r="J74" s="2">
        <v>6</v>
      </c>
      <c r="K74" s="14"/>
      <c r="L74" s="14"/>
      <c r="M74" s="14"/>
      <c r="N74" s="1"/>
      <c r="O74" s="1"/>
    </row>
    <row r="75" spans="1:15" ht="15" customHeight="1" x14ac:dyDescent="0.2">
      <c r="A75" s="9" t="s">
        <v>50</v>
      </c>
      <c r="B75" s="7" t="s">
        <v>180</v>
      </c>
      <c r="C75" s="2" t="s">
        <v>181</v>
      </c>
      <c r="D75" s="2" t="s">
        <v>171</v>
      </c>
      <c r="E75" s="9" t="s">
        <v>22</v>
      </c>
      <c r="F75" s="9" t="s">
        <v>182</v>
      </c>
      <c r="G75" s="10" t="s">
        <v>157</v>
      </c>
      <c r="H75" s="21" t="s">
        <v>46</v>
      </c>
      <c r="I75" s="21" t="s">
        <v>46</v>
      </c>
      <c r="J75" s="20" t="s">
        <v>183</v>
      </c>
    </row>
    <row r="76" spans="1:15" ht="15" customHeight="1" x14ac:dyDescent="0.2">
      <c r="A76" s="2" t="s">
        <v>19</v>
      </c>
      <c r="B76" s="2" t="s">
        <v>184</v>
      </c>
      <c r="C76" s="2" t="s">
        <v>166</v>
      </c>
      <c r="D76" s="2" t="s">
        <v>157</v>
      </c>
      <c r="E76" s="2" t="s">
        <v>22</v>
      </c>
      <c r="F76" s="2" t="s">
        <v>185</v>
      </c>
      <c r="G76" s="2" t="s">
        <v>186</v>
      </c>
      <c r="H76" s="21" t="s">
        <v>46</v>
      </c>
      <c r="I76" s="21" t="s">
        <v>46</v>
      </c>
      <c r="J76" s="20" t="s">
        <v>183</v>
      </c>
    </row>
    <row r="77" spans="1:15" ht="15" customHeight="1" x14ac:dyDescent="0.2">
      <c r="A77" s="20" t="s">
        <v>38</v>
      </c>
      <c r="B77" s="2" t="s">
        <v>177</v>
      </c>
      <c r="C77" s="20" t="s">
        <v>165</v>
      </c>
      <c r="D77" s="20" t="s">
        <v>154</v>
      </c>
      <c r="E77" s="23" t="s">
        <v>39</v>
      </c>
      <c r="F77" s="20" t="s">
        <v>160</v>
      </c>
      <c r="G77" s="20" t="s">
        <v>157</v>
      </c>
      <c r="H77" s="20" t="s">
        <v>187</v>
      </c>
      <c r="I77" s="20" t="s">
        <v>183</v>
      </c>
      <c r="J77" s="22" t="s">
        <v>46</v>
      </c>
    </row>
    <row r="78" spans="1:15" ht="28.5" x14ac:dyDescent="0.2">
      <c r="A78" s="17" t="s">
        <v>43</v>
      </c>
      <c r="B78" s="19" t="s">
        <v>188</v>
      </c>
      <c r="C78" s="20" t="s">
        <v>189</v>
      </c>
      <c r="D78" s="25" t="s">
        <v>46</v>
      </c>
      <c r="E78" s="16" t="s">
        <v>22</v>
      </c>
      <c r="F78" s="2" t="s">
        <v>165</v>
      </c>
      <c r="G78" s="2" t="s">
        <v>171</v>
      </c>
      <c r="H78" s="20" t="s">
        <v>187</v>
      </c>
      <c r="I78" s="21" t="s">
        <v>46</v>
      </c>
      <c r="J78" s="20" t="s">
        <v>183</v>
      </c>
    </row>
  </sheetData>
  <mergeCells count="30">
    <mergeCell ref="A8:O8"/>
    <mergeCell ref="A9:A10"/>
    <mergeCell ref="B9:B10"/>
    <mergeCell ref="C9:C10"/>
    <mergeCell ref="D9:D10"/>
    <mergeCell ref="E9:H9"/>
    <mergeCell ref="I9:L9"/>
    <mergeCell ref="M9:O9"/>
    <mergeCell ref="A12:O12"/>
    <mergeCell ref="A15:O15"/>
    <mergeCell ref="A16:A17"/>
    <mergeCell ref="B16:B17"/>
    <mergeCell ref="C16:C17"/>
    <mergeCell ref="D16:D17"/>
    <mergeCell ref="E16:H16"/>
    <mergeCell ref="I16:L16"/>
    <mergeCell ref="H67:J67"/>
    <mergeCell ref="M16:O16"/>
    <mergeCell ref="A27:O27"/>
    <mergeCell ref="A39:O39"/>
    <mergeCell ref="A40:A41"/>
    <mergeCell ref="B40:B41"/>
    <mergeCell ref="C40:C41"/>
    <mergeCell ref="D40:D41"/>
    <mergeCell ref="E40:H40"/>
    <mergeCell ref="I40:L40"/>
    <mergeCell ref="M40:O40"/>
    <mergeCell ref="A67:A68"/>
    <mergeCell ref="B67:D67"/>
    <mergeCell ref="E67:G67"/>
  </mergeCells>
  <phoneticPr fontId="2" type="noConversion"/>
  <hyperlinks>
    <hyperlink ref="L11" r:id="rId1" xr:uid="{205467A6-5A98-436F-A874-D6BD5CD1F331}"/>
    <hyperlink ref="L13" r:id="rId2" xr:uid="{E50199BE-EBA0-4B7D-BDDE-0F5B403F1FC5}"/>
    <hyperlink ref="L20" r:id="rId3" xr:uid="{9F502B56-D71B-4AAC-B598-1B254700AD8B}"/>
    <hyperlink ref="L22" r:id="rId4" xr:uid="{F428C73B-111E-4CC2-BFD9-FB890D762844}"/>
    <hyperlink ref="L25" r:id="rId5" xr:uid="{19797C2A-533E-413E-99B0-FC3EB497FE5B}"/>
    <hyperlink ref="L28" r:id="rId6" xr:uid="{945C7E0B-4E6E-45D5-A8CB-CC69D938D699}"/>
    <hyperlink ref="L31" r:id="rId7" xr:uid="{91043A65-E4A4-4A7B-B2D0-DFA13EB2AD08}"/>
    <hyperlink ref="L33" r:id="rId8" xr:uid="{79FA8C93-67E6-497E-BEF8-4BC2BE8D2E39}"/>
    <hyperlink ref="L36" r:id="rId9" xr:uid="{8FF977FA-F93B-43B0-8FA1-C5B0C1E22867}"/>
    <hyperlink ref="L44" r:id="rId10" xr:uid="{6087E7FF-C5FA-4DBB-89C3-0E9A8AD89341}"/>
    <hyperlink ref="L46" r:id="rId11" xr:uid="{3D6C67CE-39C2-45DE-897D-4004A25113AF}"/>
    <hyperlink ref="L49" r:id="rId12" xr:uid="{440DCDE5-CF48-45D8-BDAA-E16B8EE62118}"/>
    <hyperlink ref="L51" r:id="rId13" xr:uid="{5E50A864-A70F-419A-8F6B-A9949D1584ED}"/>
    <hyperlink ref="L54" r:id="rId14" xr:uid="{7654B011-2481-469E-9F18-4EFD15D9F9B6}"/>
    <hyperlink ref="L56" r:id="rId15" xr:uid="{3194A495-D06E-47F1-8900-EE895A95ED48}"/>
    <hyperlink ref="L59" r:id="rId16" xr:uid="{AFE40C95-2812-4AAD-8734-C9F5F2B09388}"/>
    <hyperlink ref="L61" r:id="rId17" xr:uid="{CB218FD0-22F1-4DCB-BA9D-21433AFC3CF1}"/>
    <hyperlink ref="L45" r:id="rId18" xr:uid="{4AD360E3-9BA4-43A0-9FB3-3F25EADF9DA7}"/>
    <hyperlink ref="L50" r:id="rId19" xr:uid="{64605EF0-3F09-48D9-90A5-1A2A6D4201B9}"/>
    <hyperlink ref="L60" r:id="rId20" xr:uid="{A4DB36F0-8DC2-4060-959C-2BDCF159E887}"/>
    <hyperlink ref="L55" r:id="rId21" xr:uid="{3B5DE043-311F-40D2-94A3-335694599351}"/>
    <hyperlink ref="L21" r:id="rId22" xr:uid="{2D3E8D9A-E4CB-42BA-993E-7B75AB0ADAFA}"/>
    <hyperlink ref="L26" r:id="rId23" xr:uid="{64FC4870-4155-4F88-9F38-276E8911A991}"/>
    <hyperlink ref="L32" r:id="rId24" xr:uid="{8A4CEC04-A73F-43CE-9824-D75EC0D1DEA6}"/>
    <hyperlink ref="L37" r:id="rId25" xr:uid="{071EEB2E-FA75-48A0-AE5E-1D75946B4787}"/>
  </hyperlinks>
  <pageMargins left="0.7" right="0.7" top="0.75" bottom="0.75" header="0.3" footer="0.3"/>
  <pageSetup paperSize="9" scale="41" orientation="landscape" r:id="rId26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4CE8-7B61-4636-AEE0-0731A586BEA3}">
  <sheetPr>
    <pageSetUpPr fitToPage="1"/>
  </sheetPr>
  <dimension ref="A3:N45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9.33203125" style="5" customWidth="1"/>
    <col min="2" max="2" width="26.33203125" style="13" customWidth="1"/>
    <col min="3" max="3" width="12.6640625" style="5" customWidth="1"/>
    <col min="4" max="4" width="11.83203125" style="5" customWidth="1"/>
    <col min="5" max="5" width="28.33203125" style="5" customWidth="1"/>
    <col min="6" max="6" width="18.6640625" style="5" customWidth="1"/>
    <col min="7" max="7" width="11.5" style="5" customWidth="1"/>
    <col min="8" max="9" width="19.5" style="5" customWidth="1"/>
    <col min="10" max="10" width="18.33203125" style="5" customWidth="1"/>
    <col min="11" max="11" width="12.6640625" style="5" customWidth="1"/>
    <col min="12" max="12" width="21.33203125" style="5" customWidth="1"/>
    <col min="13" max="16384" width="9.33203125" style="5"/>
  </cols>
  <sheetData>
    <row r="3" spans="1:14" ht="15" customHeight="1" x14ac:dyDescent="0.2">
      <c r="J3" s="53"/>
    </row>
    <row r="5" spans="1:14" ht="15" customHeight="1" x14ac:dyDescent="0.2">
      <c r="K5" s="33"/>
    </row>
    <row r="7" spans="1:14" s="11" customFormat="1" ht="15" customHeight="1" x14ac:dyDescent="0.2">
      <c r="A7" s="3" t="s">
        <v>190</v>
      </c>
      <c r="B7" s="76"/>
    </row>
    <row r="8" spans="1:14" ht="15" customHeight="1" x14ac:dyDescent="0.2">
      <c r="A8" s="4"/>
      <c r="B8" s="4"/>
      <c r="C8" s="4"/>
      <c r="D8" s="4"/>
      <c r="E8" s="4"/>
      <c r="F8" s="29"/>
      <c r="G8" s="30"/>
      <c r="H8" s="30"/>
      <c r="I8" s="31"/>
      <c r="J8" s="29"/>
      <c r="K8" s="30"/>
      <c r="L8" s="54"/>
      <c r="M8" s="33"/>
      <c r="N8" s="33"/>
    </row>
    <row r="9" spans="1:14" ht="15" customHeight="1" x14ac:dyDescent="0.2">
      <c r="A9" s="156" t="s">
        <v>1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5" customHeight="1" x14ac:dyDescent="0.2">
      <c r="A10" s="157" t="s">
        <v>2</v>
      </c>
      <c r="B10" s="77" t="s">
        <v>3</v>
      </c>
      <c r="C10" s="77" t="s">
        <v>4</v>
      </c>
      <c r="D10" s="78" t="s">
        <v>5</v>
      </c>
      <c r="E10" s="147" t="s">
        <v>6</v>
      </c>
      <c r="F10" s="148"/>
      <c r="G10" s="148"/>
      <c r="H10" s="149"/>
      <c r="I10" s="147" t="s">
        <v>7</v>
      </c>
      <c r="J10" s="148"/>
      <c r="K10" s="148"/>
      <c r="L10" s="149"/>
      <c r="M10" s="147" t="s">
        <v>8</v>
      </c>
      <c r="N10" s="150"/>
    </row>
    <row r="11" spans="1:14" ht="15" customHeight="1" x14ac:dyDescent="0.2">
      <c r="A11" s="158"/>
      <c r="B11" s="79"/>
      <c r="C11" s="79"/>
      <c r="D11" s="80"/>
      <c r="E11" s="36" t="s">
        <v>9</v>
      </c>
      <c r="F11" s="36" t="s">
        <v>10</v>
      </c>
      <c r="G11" s="36" t="s">
        <v>11</v>
      </c>
      <c r="H11" s="36" t="s">
        <v>12</v>
      </c>
      <c r="I11" s="36" t="s">
        <v>9</v>
      </c>
      <c r="J11" s="36" t="s">
        <v>10</v>
      </c>
      <c r="K11" s="81" t="s">
        <v>13</v>
      </c>
      <c r="L11" s="36" t="s">
        <v>12</v>
      </c>
      <c r="M11" s="36" t="s">
        <v>191</v>
      </c>
      <c r="N11" s="36" t="s">
        <v>192</v>
      </c>
    </row>
    <row r="12" spans="1:14" ht="15" customHeight="1" x14ac:dyDescent="0.2">
      <c r="A12" s="45">
        <v>43</v>
      </c>
      <c r="B12" s="46" t="s">
        <v>17</v>
      </c>
      <c r="C12" s="46" t="s">
        <v>18</v>
      </c>
      <c r="D12" s="2" t="s">
        <v>19</v>
      </c>
      <c r="E12" s="47" t="s">
        <v>20</v>
      </c>
      <c r="F12" s="41" t="s">
        <v>21</v>
      </c>
      <c r="G12" s="42">
        <v>45968</v>
      </c>
      <c r="H12" s="42">
        <v>45961</v>
      </c>
      <c r="I12" s="48" t="s">
        <v>22</v>
      </c>
      <c r="J12" s="41" t="s">
        <v>23</v>
      </c>
      <c r="K12" s="49">
        <f>G12+1</f>
        <v>45969</v>
      </c>
      <c r="L12" s="52" t="s">
        <v>24</v>
      </c>
      <c r="M12" s="44">
        <f>K12+6</f>
        <v>45975</v>
      </c>
      <c r="N12" s="44">
        <f>M12+1</f>
        <v>45976</v>
      </c>
    </row>
    <row r="13" spans="1:14" ht="15" customHeight="1" x14ac:dyDescent="0.2">
      <c r="A13" s="45">
        <v>44</v>
      </c>
      <c r="B13" s="46" t="s">
        <v>26</v>
      </c>
      <c r="C13" s="46" t="s">
        <v>27</v>
      </c>
      <c r="D13" s="2" t="s">
        <v>19</v>
      </c>
      <c r="E13" s="47" t="s">
        <v>20</v>
      </c>
      <c r="F13" s="41" t="s">
        <v>28</v>
      </c>
      <c r="G13" s="42">
        <v>45970</v>
      </c>
      <c r="H13" s="42">
        <v>45966</v>
      </c>
      <c r="I13" s="48" t="s">
        <v>22</v>
      </c>
      <c r="J13" s="41" t="s">
        <v>29</v>
      </c>
      <c r="K13" s="49">
        <f>G13+1</f>
        <v>45971</v>
      </c>
      <c r="L13" s="52" t="s">
        <v>24</v>
      </c>
      <c r="M13" s="44">
        <f>K13+6</f>
        <v>45977</v>
      </c>
      <c r="N13" s="44">
        <f>M13+1</f>
        <v>45978</v>
      </c>
    </row>
    <row r="14" spans="1:14" ht="15" customHeight="1" x14ac:dyDescent="0.2">
      <c r="A14" s="53"/>
      <c r="B14" s="53"/>
      <c r="C14" s="53"/>
      <c r="D14" s="4"/>
      <c r="E14" s="4"/>
      <c r="F14" s="29"/>
      <c r="G14" s="30"/>
      <c r="H14" s="30"/>
      <c r="I14" s="31"/>
      <c r="J14" s="29"/>
      <c r="K14" s="30"/>
      <c r="L14" s="54"/>
      <c r="M14" s="33"/>
      <c r="N14" s="33"/>
    </row>
    <row r="15" spans="1:14" ht="15" customHeight="1" x14ac:dyDescent="0.2">
      <c r="A15" s="156" t="s">
        <v>30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15" customHeight="1" x14ac:dyDescent="0.2">
      <c r="A16" s="157" t="s">
        <v>2</v>
      </c>
      <c r="B16" s="77" t="s">
        <v>3</v>
      </c>
      <c r="C16" s="77" t="s">
        <v>4</v>
      </c>
      <c r="D16" s="78" t="s">
        <v>5</v>
      </c>
      <c r="E16" s="147" t="s">
        <v>6</v>
      </c>
      <c r="F16" s="148"/>
      <c r="G16" s="148"/>
      <c r="H16" s="149"/>
      <c r="I16" s="147" t="s">
        <v>7</v>
      </c>
      <c r="J16" s="148"/>
      <c r="K16" s="148"/>
      <c r="L16" s="149"/>
      <c r="M16" s="147" t="s">
        <v>8</v>
      </c>
      <c r="N16" s="150"/>
    </row>
    <row r="17" spans="1:14" ht="15" customHeight="1" x14ac:dyDescent="0.2">
      <c r="A17" s="158"/>
      <c r="B17" s="79"/>
      <c r="C17" s="79"/>
      <c r="D17" s="80"/>
      <c r="E17" s="36" t="s">
        <v>9</v>
      </c>
      <c r="F17" s="36" t="s">
        <v>10</v>
      </c>
      <c r="G17" s="36" t="s">
        <v>11</v>
      </c>
      <c r="H17" s="36" t="s">
        <v>12</v>
      </c>
      <c r="I17" s="36" t="s">
        <v>9</v>
      </c>
      <c r="J17" s="36" t="s">
        <v>10</v>
      </c>
      <c r="K17" s="81" t="s">
        <v>13</v>
      </c>
      <c r="L17" s="36" t="s">
        <v>12</v>
      </c>
      <c r="M17" s="36" t="s">
        <v>191</v>
      </c>
      <c r="N17" s="36" t="s">
        <v>192</v>
      </c>
    </row>
    <row r="18" spans="1:14" ht="15" customHeight="1" x14ac:dyDescent="0.2">
      <c r="A18" s="2">
        <v>45</v>
      </c>
      <c r="B18" s="2" t="s">
        <v>48</v>
      </c>
      <c r="C18" s="2" t="s">
        <v>49</v>
      </c>
      <c r="D18" s="2" t="s">
        <v>50</v>
      </c>
      <c r="E18" s="2" t="s">
        <v>20</v>
      </c>
      <c r="F18" s="41" t="s">
        <v>51</v>
      </c>
      <c r="G18" s="42">
        <v>45976</v>
      </c>
      <c r="H18" s="42"/>
      <c r="I18" s="46" t="s">
        <v>52</v>
      </c>
      <c r="J18" s="41" t="s">
        <v>53</v>
      </c>
      <c r="K18" s="42">
        <v>45977</v>
      </c>
      <c r="L18" s="52" t="s">
        <v>54</v>
      </c>
      <c r="M18" s="44">
        <f>K18+11</f>
        <v>45988</v>
      </c>
      <c r="N18" s="51"/>
    </row>
    <row r="19" spans="1:14" ht="15" customHeight="1" x14ac:dyDescent="0.2">
      <c r="A19" s="45">
        <v>45</v>
      </c>
      <c r="B19" s="46" t="s">
        <v>55</v>
      </c>
      <c r="C19" s="46" t="s">
        <v>37</v>
      </c>
      <c r="D19" s="46" t="s">
        <v>19</v>
      </c>
      <c r="E19" s="45" t="s">
        <v>20</v>
      </c>
      <c r="F19" s="55" t="s">
        <v>56</v>
      </c>
      <c r="G19" s="56">
        <v>45973</v>
      </c>
      <c r="H19" s="59"/>
      <c r="I19" s="121" t="s">
        <v>22</v>
      </c>
      <c r="J19" s="55" t="s">
        <v>47</v>
      </c>
      <c r="K19" s="59">
        <f>G19+0</f>
        <v>45973</v>
      </c>
      <c r="L19" s="52" t="s">
        <v>24</v>
      </c>
      <c r="M19" s="44">
        <f>K19+7</f>
        <v>45980</v>
      </c>
      <c r="N19" s="44">
        <f>M19+1</f>
        <v>45981</v>
      </c>
    </row>
    <row r="20" spans="1:14" ht="15" customHeight="1" x14ac:dyDescent="0.2">
      <c r="A20" s="46">
        <v>46</v>
      </c>
      <c r="B20" s="46" t="s">
        <v>66</v>
      </c>
      <c r="C20" s="46" t="s">
        <v>67</v>
      </c>
      <c r="D20" s="46" t="s">
        <v>50</v>
      </c>
      <c r="E20" s="46" t="s">
        <v>20</v>
      </c>
      <c r="F20" s="55" t="s">
        <v>68</v>
      </c>
      <c r="G20" s="56">
        <v>45979</v>
      </c>
      <c r="H20" s="56"/>
      <c r="I20" s="120" t="s">
        <v>22</v>
      </c>
      <c r="J20" s="55" t="s">
        <v>65</v>
      </c>
      <c r="K20" s="56">
        <v>45980</v>
      </c>
      <c r="L20" s="52" t="s">
        <v>24</v>
      </c>
      <c r="M20" s="44">
        <f>K20+12</f>
        <v>45992</v>
      </c>
      <c r="N20" s="51"/>
    </row>
    <row r="21" spans="1:14" ht="15" customHeight="1" x14ac:dyDescent="0.2">
      <c r="A21" s="129" t="s">
        <v>69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</row>
    <row r="22" spans="1:14" ht="15" customHeight="1" x14ac:dyDescent="0.2">
      <c r="A22" s="45">
        <v>47</v>
      </c>
      <c r="B22" s="46" t="s">
        <v>17</v>
      </c>
      <c r="C22" s="46" t="s">
        <v>70</v>
      </c>
      <c r="D22" s="46" t="s">
        <v>19</v>
      </c>
      <c r="E22" s="45" t="s">
        <v>20</v>
      </c>
      <c r="F22" s="55" t="s">
        <v>47</v>
      </c>
      <c r="G22" s="56">
        <v>45981</v>
      </c>
      <c r="H22" s="59"/>
      <c r="I22" s="121" t="s">
        <v>22</v>
      </c>
      <c r="J22" s="55" t="s">
        <v>71</v>
      </c>
      <c r="K22" s="59">
        <f>G22+1</f>
        <v>45982</v>
      </c>
      <c r="L22" s="52" t="s">
        <v>24</v>
      </c>
      <c r="M22" s="44">
        <f>K22+7</f>
        <v>45989</v>
      </c>
      <c r="N22" s="44">
        <f>M22+2</f>
        <v>45991</v>
      </c>
    </row>
    <row r="23" spans="1:14" ht="15" customHeight="1" x14ac:dyDescent="0.2">
      <c r="A23" s="46">
        <v>47</v>
      </c>
      <c r="B23" s="46" t="s">
        <v>80</v>
      </c>
      <c r="C23" s="46" t="s">
        <v>27</v>
      </c>
      <c r="D23" s="46" t="s">
        <v>50</v>
      </c>
      <c r="E23" s="46" t="s">
        <v>20</v>
      </c>
      <c r="F23" s="55" t="s">
        <v>81</v>
      </c>
      <c r="G23" s="56">
        <v>45985</v>
      </c>
      <c r="H23" s="56"/>
      <c r="I23" s="46" t="s">
        <v>22</v>
      </c>
      <c r="J23" s="55" t="s">
        <v>82</v>
      </c>
      <c r="K23" s="56">
        <v>45986</v>
      </c>
      <c r="L23" s="52" t="s">
        <v>24</v>
      </c>
      <c r="M23" s="44">
        <f>K23+13</f>
        <v>45999</v>
      </c>
      <c r="N23" s="51"/>
    </row>
    <row r="24" spans="1:14" ht="15" customHeight="1" x14ac:dyDescent="0.2">
      <c r="A24" s="45">
        <v>48</v>
      </c>
      <c r="B24" s="46" t="s">
        <v>26</v>
      </c>
      <c r="C24" s="46" t="s">
        <v>83</v>
      </c>
      <c r="D24" s="46" t="s">
        <v>19</v>
      </c>
      <c r="E24" s="45" t="s">
        <v>20</v>
      </c>
      <c r="F24" s="55" t="s">
        <v>84</v>
      </c>
      <c r="G24" s="56">
        <v>45988</v>
      </c>
      <c r="H24" s="59"/>
      <c r="I24" s="121" t="s">
        <v>22</v>
      </c>
      <c r="J24" s="55" t="s">
        <v>85</v>
      </c>
      <c r="K24" s="59">
        <f>G24+1</f>
        <v>45989</v>
      </c>
      <c r="L24" s="52" t="s">
        <v>24</v>
      </c>
      <c r="M24" s="44">
        <f>K24+7</f>
        <v>45996</v>
      </c>
      <c r="N24" s="44">
        <f>M24+2</f>
        <v>45998</v>
      </c>
    </row>
    <row r="25" spans="1:14" ht="15" customHeight="1" x14ac:dyDescent="0.2">
      <c r="A25" s="46">
        <v>48</v>
      </c>
      <c r="B25" s="46" t="s">
        <v>48</v>
      </c>
      <c r="C25" s="46" t="s">
        <v>27</v>
      </c>
      <c r="D25" s="46" t="s">
        <v>50</v>
      </c>
      <c r="E25" s="46" t="s">
        <v>20</v>
      </c>
      <c r="F25" s="55" t="s">
        <v>93</v>
      </c>
      <c r="G25" s="56">
        <v>45997</v>
      </c>
      <c r="H25" s="56"/>
      <c r="I25" s="46" t="s">
        <v>52</v>
      </c>
      <c r="J25" s="55" t="s">
        <v>94</v>
      </c>
      <c r="K25" s="56">
        <v>45998</v>
      </c>
      <c r="L25" s="52" t="s">
        <v>54</v>
      </c>
      <c r="M25" s="44">
        <f>K25+12</f>
        <v>46010</v>
      </c>
      <c r="N25" s="51"/>
    </row>
    <row r="26" spans="1:14" ht="15" customHeight="1" x14ac:dyDescent="0.2">
      <c r="A26" s="53"/>
      <c r="B26" s="53"/>
      <c r="C26" s="53"/>
      <c r="D26" s="53"/>
      <c r="E26" s="53"/>
      <c r="F26" s="117"/>
      <c r="G26" s="118"/>
      <c r="H26" s="118"/>
      <c r="I26" s="53"/>
      <c r="J26" s="117"/>
      <c r="K26" s="118"/>
      <c r="L26" s="54"/>
      <c r="M26" s="33"/>
      <c r="N26" s="30"/>
    </row>
    <row r="27" spans="1:14" ht="15" customHeight="1" x14ac:dyDescent="0.2">
      <c r="A27" s="156" t="s">
        <v>95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28" spans="1:14" ht="15" customHeight="1" x14ac:dyDescent="0.2">
      <c r="A28" s="157" t="s">
        <v>2</v>
      </c>
      <c r="B28" s="77" t="s">
        <v>3</v>
      </c>
      <c r="C28" s="77" t="s">
        <v>4</v>
      </c>
      <c r="D28" s="78" t="s">
        <v>5</v>
      </c>
      <c r="E28" s="147" t="s">
        <v>6</v>
      </c>
      <c r="F28" s="148"/>
      <c r="G28" s="148"/>
      <c r="H28" s="149"/>
      <c r="I28" s="147" t="s">
        <v>7</v>
      </c>
      <c r="J28" s="148"/>
      <c r="K28" s="148"/>
      <c r="L28" s="149"/>
      <c r="M28" s="147" t="s">
        <v>8</v>
      </c>
      <c r="N28" s="150"/>
    </row>
    <row r="29" spans="1:14" ht="15" customHeight="1" x14ac:dyDescent="0.2">
      <c r="A29" s="158"/>
      <c r="B29" s="79"/>
      <c r="C29" s="79"/>
      <c r="D29" s="80"/>
      <c r="E29" s="36" t="s">
        <v>9</v>
      </c>
      <c r="F29" s="36" t="s">
        <v>10</v>
      </c>
      <c r="G29" s="36" t="s">
        <v>11</v>
      </c>
      <c r="H29" s="36" t="s">
        <v>12</v>
      </c>
      <c r="I29" s="36" t="s">
        <v>9</v>
      </c>
      <c r="J29" s="36" t="s">
        <v>10</v>
      </c>
      <c r="K29" s="81" t="s">
        <v>13</v>
      </c>
      <c r="L29" s="36" t="s">
        <v>12</v>
      </c>
      <c r="M29" s="36" t="s">
        <v>191</v>
      </c>
      <c r="N29" s="36" t="s">
        <v>192</v>
      </c>
    </row>
    <row r="30" spans="1:14" ht="15" hidden="1" customHeight="1" x14ac:dyDescent="0.2">
      <c r="A30" s="2">
        <v>49</v>
      </c>
      <c r="B30" s="46" t="s">
        <v>66</v>
      </c>
      <c r="C30" s="46" t="s">
        <v>102</v>
      </c>
      <c r="D30" s="2" t="s">
        <v>50</v>
      </c>
      <c r="E30" s="2" t="s">
        <v>20</v>
      </c>
      <c r="F30" s="41" t="s">
        <v>103</v>
      </c>
      <c r="G30" s="42">
        <v>45994</v>
      </c>
      <c r="H30" s="42"/>
      <c r="I30" s="2" t="s">
        <v>22</v>
      </c>
      <c r="J30" s="41" t="s">
        <v>104</v>
      </c>
      <c r="K30" s="42">
        <v>45995</v>
      </c>
      <c r="L30" s="52" t="s">
        <v>24</v>
      </c>
      <c r="M30" s="44">
        <f>K30+11</f>
        <v>46006</v>
      </c>
      <c r="N30" s="51"/>
    </row>
    <row r="31" spans="1:14" s="12" customFormat="1" ht="15" hidden="1" customHeight="1" x14ac:dyDescent="0.2">
      <c r="A31" s="45">
        <v>45</v>
      </c>
      <c r="B31" s="46"/>
      <c r="C31" s="46"/>
      <c r="D31" s="46" t="s">
        <v>19</v>
      </c>
      <c r="E31" s="45" t="s">
        <v>20</v>
      </c>
      <c r="F31" s="55" t="s">
        <v>29</v>
      </c>
      <c r="G31" s="56">
        <v>45972</v>
      </c>
      <c r="H31" s="59"/>
      <c r="I31" s="121" t="s">
        <v>22</v>
      </c>
      <c r="J31" s="55" t="s">
        <v>56</v>
      </c>
      <c r="K31" s="59">
        <f>G31+0</f>
        <v>45972</v>
      </c>
      <c r="L31" s="52" t="s">
        <v>24</v>
      </c>
      <c r="M31" s="44">
        <f>K31+7</f>
        <v>45979</v>
      </c>
      <c r="N31" s="44">
        <f>M31+1</f>
        <v>45980</v>
      </c>
    </row>
    <row r="32" spans="1:14" ht="15" hidden="1" customHeight="1" x14ac:dyDescent="0.2">
      <c r="A32" s="45">
        <v>49</v>
      </c>
      <c r="B32" s="46" t="s">
        <v>55</v>
      </c>
      <c r="C32" s="46" t="s">
        <v>74</v>
      </c>
      <c r="D32" s="46" t="s">
        <v>19</v>
      </c>
      <c r="E32" s="45" t="s">
        <v>20</v>
      </c>
      <c r="F32" s="55" t="s">
        <v>105</v>
      </c>
      <c r="G32" s="56">
        <v>45995</v>
      </c>
      <c r="H32" s="59"/>
      <c r="I32" s="121" t="s">
        <v>22</v>
      </c>
      <c r="J32" s="55" t="s">
        <v>106</v>
      </c>
      <c r="K32" s="59">
        <f>G32+1</f>
        <v>45996</v>
      </c>
      <c r="L32" s="52" t="s">
        <v>24</v>
      </c>
      <c r="M32" s="44">
        <f>K32+7</f>
        <v>46003</v>
      </c>
      <c r="N32" s="44">
        <f>M32+2</f>
        <v>46005</v>
      </c>
    </row>
    <row r="33" spans="1:14" ht="15" hidden="1" customHeight="1" x14ac:dyDescent="0.2">
      <c r="A33" s="46">
        <v>50</v>
      </c>
      <c r="B33" s="46" t="s">
        <v>80</v>
      </c>
      <c r="C33" s="46" t="s">
        <v>83</v>
      </c>
      <c r="D33" s="46" t="s">
        <v>50</v>
      </c>
      <c r="E33" s="46" t="s">
        <v>20</v>
      </c>
      <c r="F33" s="41" t="s">
        <v>115</v>
      </c>
      <c r="G33" s="56">
        <v>46001</v>
      </c>
      <c r="H33" s="56"/>
      <c r="I33" s="120" t="s">
        <v>22</v>
      </c>
      <c r="J33" s="41" t="s">
        <v>116</v>
      </c>
      <c r="K33" s="42">
        <v>46002</v>
      </c>
      <c r="L33" s="52" t="s">
        <v>24</v>
      </c>
      <c r="M33" s="44">
        <f>K33+13</f>
        <v>46015</v>
      </c>
      <c r="N33" s="51"/>
    </row>
    <row r="34" spans="1:14" ht="15" customHeight="1" x14ac:dyDescent="0.2">
      <c r="A34" s="45">
        <v>50</v>
      </c>
      <c r="B34" s="46" t="s">
        <v>17</v>
      </c>
      <c r="C34" s="46" t="s">
        <v>117</v>
      </c>
      <c r="D34" s="46" t="s">
        <v>19</v>
      </c>
      <c r="E34" s="45" t="s">
        <v>20</v>
      </c>
      <c r="F34" s="55" t="s">
        <v>118</v>
      </c>
      <c r="G34" s="56">
        <v>46002</v>
      </c>
      <c r="H34" s="59"/>
      <c r="I34" s="121" t="s">
        <v>22</v>
      </c>
      <c r="J34" s="55" t="s">
        <v>119</v>
      </c>
      <c r="K34" s="59">
        <f>G34+1</f>
        <v>46003</v>
      </c>
      <c r="L34" s="52" t="s">
        <v>24</v>
      </c>
      <c r="M34" s="44">
        <f>K34+7</f>
        <v>46010</v>
      </c>
      <c r="N34" s="44">
        <f>M34+2</f>
        <v>46012</v>
      </c>
    </row>
    <row r="35" spans="1:14" ht="15" customHeight="1" x14ac:dyDescent="0.2">
      <c r="A35" s="46">
        <v>51</v>
      </c>
      <c r="B35" s="46" t="s">
        <v>48</v>
      </c>
      <c r="C35" s="46" t="s">
        <v>83</v>
      </c>
      <c r="D35" s="46" t="s">
        <v>50</v>
      </c>
      <c r="E35" s="46" t="s">
        <v>20</v>
      </c>
      <c r="F35" s="41" t="s">
        <v>127</v>
      </c>
      <c r="G35" s="56">
        <v>46008</v>
      </c>
      <c r="H35" s="56"/>
      <c r="I35" s="46" t="s">
        <v>52</v>
      </c>
      <c r="J35" s="41" t="s">
        <v>128</v>
      </c>
      <c r="K35" s="42">
        <v>46009</v>
      </c>
      <c r="L35" s="52" t="s">
        <v>54</v>
      </c>
      <c r="M35" s="44">
        <f>K35+11</f>
        <v>46020</v>
      </c>
      <c r="N35" s="51"/>
    </row>
    <row r="36" spans="1:14" ht="15" customHeight="1" x14ac:dyDescent="0.2">
      <c r="A36" s="45">
        <v>51</v>
      </c>
      <c r="B36" s="46" t="s">
        <v>26</v>
      </c>
      <c r="C36" s="46" t="s">
        <v>18</v>
      </c>
      <c r="D36" s="46" t="s">
        <v>19</v>
      </c>
      <c r="E36" s="45" t="s">
        <v>20</v>
      </c>
      <c r="F36" s="55" t="s">
        <v>128</v>
      </c>
      <c r="G36" s="56">
        <v>46009</v>
      </c>
      <c r="H36" s="59"/>
      <c r="I36" s="121" t="s">
        <v>22</v>
      </c>
      <c r="J36" s="55" t="s">
        <v>129</v>
      </c>
      <c r="K36" s="59">
        <f>G36+1</f>
        <v>46010</v>
      </c>
      <c r="L36" s="52" t="s">
        <v>24</v>
      </c>
      <c r="M36" s="44">
        <f>K36+7</f>
        <v>46017</v>
      </c>
      <c r="N36" s="44">
        <f>M36+2</f>
        <v>46019</v>
      </c>
    </row>
    <row r="37" spans="1:14" ht="15" customHeight="1" x14ac:dyDescent="0.2">
      <c r="A37" s="46">
        <v>52</v>
      </c>
      <c r="B37" s="46" t="s">
        <v>66</v>
      </c>
      <c r="C37" s="46" t="s">
        <v>137</v>
      </c>
      <c r="D37" s="46" t="s">
        <v>50</v>
      </c>
      <c r="E37" s="46" t="s">
        <v>20</v>
      </c>
      <c r="F37" s="41" t="s">
        <v>138</v>
      </c>
      <c r="G37" s="56">
        <v>46015</v>
      </c>
      <c r="H37" s="56"/>
      <c r="I37" s="46" t="s">
        <v>22</v>
      </c>
      <c r="J37" s="41" t="s">
        <v>139</v>
      </c>
      <c r="K37" s="42">
        <v>46016</v>
      </c>
      <c r="L37" s="52" t="s">
        <v>24</v>
      </c>
      <c r="M37" s="44">
        <f>K37+11</f>
        <v>46027</v>
      </c>
      <c r="N37" s="51"/>
    </row>
    <row r="38" spans="1:14" ht="15" customHeight="1" x14ac:dyDescent="0.2">
      <c r="A38" s="45">
        <v>51</v>
      </c>
      <c r="B38" s="46" t="s">
        <v>55</v>
      </c>
      <c r="C38" s="46" t="s">
        <v>98</v>
      </c>
      <c r="D38" s="46" t="s">
        <v>19</v>
      </c>
      <c r="E38" s="45" t="s">
        <v>20</v>
      </c>
      <c r="F38" s="55" t="s">
        <v>139</v>
      </c>
      <c r="G38" s="56">
        <v>46016</v>
      </c>
      <c r="H38" s="59"/>
      <c r="I38" s="121" t="s">
        <v>22</v>
      </c>
      <c r="J38" s="55" t="s">
        <v>140</v>
      </c>
      <c r="K38" s="59">
        <f>G38+1</f>
        <v>46017</v>
      </c>
      <c r="L38" s="52" t="s">
        <v>24</v>
      </c>
      <c r="M38" s="44">
        <f>K38+7</f>
        <v>46024</v>
      </c>
      <c r="N38" s="44">
        <f>M38+2</f>
        <v>46026</v>
      </c>
    </row>
    <row r="40" spans="1:14" ht="15" customHeight="1" x14ac:dyDescent="0.2">
      <c r="A40" s="61" t="s">
        <v>146</v>
      </c>
      <c r="B40" s="4"/>
      <c r="C40" s="4"/>
      <c r="D40" s="4"/>
      <c r="E40" s="4"/>
      <c r="F40" s="29"/>
      <c r="G40" s="30"/>
      <c r="H40" s="4"/>
      <c r="I40" s="29"/>
      <c r="J40" s="30"/>
      <c r="K40" s="30"/>
      <c r="L40" s="30"/>
    </row>
    <row r="41" spans="1:14" ht="15" customHeight="1" x14ac:dyDescent="0.2">
      <c r="A41" s="151" t="s">
        <v>5</v>
      </c>
      <c r="B41" s="82" t="s">
        <v>193</v>
      </c>
      <c r="C41" s="82"/>
      <c r="D41" s="82"/>
      <c r="E41" s="153" t="s">
        <v>148</v>
      </c>
      <c r="F41" s="154"/>
      <c r="G41" s="155"/>
      <c r="H41" s="153" t="s">
        <v>149</v>
      </c>
      <c r="I41" s="155"/>
    </row>
    <row r="42" spans="1:14" ht="15" customHeight="1" x14ac:dyDescent="0.2">
      <c r="A42" s="152"/>
      <c r="B42" s="64" t="s">
        <v>9</v>
      </c>
      <c r="C42" s="64" t="s">
        <v>10</v>
      </c>
      <c r="D42" s="64" t="s">
        <v>150</v>
      </c>
      <c r="E42" s="64" t="s">
        <v>9</v>
      </c>
      <c r="F42" s="64" t="s">
        <v>10</v>
      </c>
      <c r="G42" s="82" t="s">
        <v>150</v>
      </c>
      <c r="H42" s="82" t="s">
        <v>191</v>
      </c>
      <c r="I42" s="82" t="s">
        <v>194</v>
      </c>
    </row>
    <row r="43" spans="1:14" ht="15" customHeight="1" x14ac:dyDescent="0.2">
      <c r="A43" s="2" t="s">
        <v>19</v>
      </c>
      <c r="B43" s="2" t="s">
        <v>20</v>
      </c>
      <c r="C43" s="2" t="s">
        <v>166</v>
      </c>
      <c r="D43" s="2" t="s">
        <v>157</v>
      </c>
      <c r="E43" s="2" t="s">
        <v>22</v>
      </c>
      <c r="F43" s="2" t="s">
        <v>185</v>
      </c>
      <c r="G43" s="2" t="s">
        <v>186</v>
      </c>
      <c r="H43" s="8">
        <v>8</v>
      </c>
      <c r="I43" s="20">
        <v>9</v>
      </c>
    </row>
    <row r="44" spans="1:14" ht="15" customHeight="1" x14ac:dyDescent="0.2">
      <c r="A44" s="2" t="s">
        <v>50</v>
      </c>
      <c r="B44" s="2" t="s">
        <v>20</v>
      </c>
      <c r="C44" s="2" t="s">
        <v>181</v>
      </c>
      <c r="D44" s="2" t="s">
        <v>171</v>
      </c>
      <c r="E44" s="2" t="s">
        <v>22</v>
      </c>
      <c r="F44" s="2" t="s">
        <v>166</v>
      </c>
      <c r="G44" s="2" t="s">
        <v>157</v>
      </c>
      <c r="H44" s="8">
        <v>13</v>
      </c>
      <c r="I44" s="22" t="s">
        <v>46</v>
      </c>
    </row>
    <row r="45" spans="1:14" ht="15" customHeight="1" x14ac:dyDescent="0.2">
      <c r="A45" s="2" t="s">
        <v>19</v>
      </c>
      <c r="B45" s="2" t="s">
        <v>184</v>
      </c>
      <c r="C45" s="2" t="s">
        <v>166</v>
      </c>
      <c r="D45" s="2" t="s">
        <v>157</v>
      </c>
      <c r="E45" s="2" t="s">
        <v>22</v>
      </c>
      <c r="F45" s="2" t="s">
        <v>185</v>
      </c>
      <c r="G45" s="2" t="s">
        <v>186</v>
      </c>
      <c r="H45" s="21">
        <v>8</v>
      </c>
      <c r="I45" s="21">
        <v>9</v>
      </c>
      <c r="K45" s="12"/>
      <c r="L45" s="12"/>
      <c r="M45" s="12"/>
      <c r="N45" s="12"/>
    </row>
  </sheetData>
  <mergeCells count="19">
    <mergeCell ref="A21:N21"/>
    <mergeCell ref="A27:N27"/>
    <mergeCell ref="A28:A29"/>
    <mergeCell ref="A15:N15"/>
    <mergeCell ref="A16:A17"/>
    <mergeCell ref="E16:H16"/>
    <mergeCell ref="I16:L16"/>
    <mergeCell ref="M16:N16"/>
    <mergeCell ref="A9:N9"/>
    <mergeCell ref="A10:A11"/>
    <mergeCell ref="E10:H10"/>
    <mergeCell ref="I10:L10"/>
    <mergeCell ref="M10:N10"/>
    <mergeCell ref="E28:H28"/>
    <mergeCell ref="I28:L28"/>
    <mergeCell ref="M28:N28"/>
    <mergeCell ref="A41:A42"/>
    <mergeCell ref="E41:G41"/>
    <mergeCell ref="H41:I41"/>
  </mergeCells>
  <phoneticPr fontId="26" type="noConversion"/>
  <hyperlinks>
    <hyperlink ref="L12" r:id="rId1" xr:uid="{DB4310F1-2E77-4CAC-BFBF-D78CA8F22510}"/>
    <hyperlink ref="L13" r:id="rId2" xr:uid="{041DD145-23AC-4A80-BA90-3797139792D8}"/>
    <hyperlink ref="L19" r:id="rId3" xr:uid="{AB85F7FB-0D5F-4576-8587-9FCB6573B88C}"/>
    <hyperlink ref="L22" r:id="rId4" xr:uid="{81258E8C-C850-46CD-9514-76B1FE95CD00}"/>
    <hyperlink ref="L24" r:id="rId5" xr:uid="{34F7CFDB-E950-4B1E-B9DE-69D3CC9F2FB9}"/>
    <hyperlink ref="L31" r:id="rId6" xr:uid="{EE47C731-C36D-4C07-9D23-7612FDC227A4}"/>
    <hyperlink ref="L32" r:id="rId7" xr:uid="{BC0BA1FD-6CEB-4FE9-8867-A11A952D963E}"/>
    <hyperlink ref="L34" r:id="rId8" xr:uid="{70EFA671-A9B8-49C8-9666-C4AA1DEBF330}"/>
    <hyperlink ref="L36" r:id="rId9" xr:uid="{0FFD9C65-2BB2-4089-847C-6EC48D21B706}"/>
    <hyperlink ref="L38" r:id="rId10" xr:uid="{54D9F9C7-9777-43BC-95BC-5554DC2FC7AC}"/>
    <hyperlink ref="L30" r:id="rId11" xr:uid="{7DE142B5-F52E-42C7-B6DF-F3B2EB88B047}"/>
    <hyperlink ref="L33" r:id="rId12" xr:uid="{3543B8AA-3F63-4B2C-9D3E-CB45E5914738}"/>
    <hyperlink ref="L37" r:id="rId13" xr:uid="{51215F9A-F2EC-4B5E-A18A-6DA1982EE1B6}"/>
    <hyperlink ref="L35" r:id="rId14" xr:uid="{B3DC18A2-17B1-4192-B69D-39A810752A30}"/>
    <hyperlink ref="L18" r:id="rId15" xr:uid="{A5A191F8-8154-4D32-9900-16F01261D063}"/>
    <hyperlink ref="L20" r:id="rId16" xr:uid="{D8B2C22C-1407-4882-83F1-743A5F497644}"/>
    <hyperlink ref="L23" r:id="rId17" xr:uid="{BC5AB278-EFF7-49DB-BD06-C2619EDEE543}"/>
    <hyperlink ref="L25" r:id="rId18" xr:uid="{5EF70F41-40EB-471A-B2B8-1F8A6FFEC9FB}"/>
  </hyperlinks>
  <pageMargins left="0.7" right="0.7" top="1.3149999999999999" bottom="0.75" header="0.3" footer="0.3"/>
  <pageSetup paperSize="9" scale="64" orientation="landscape" horizontalDpi="300" verticalDpi="300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68C5-EA5B-4565-928F-983D6045A3AC}">
  <sheetPr>
    <pageSetUpPr fitToPage="1"/>
  </sheetPr>
  <dimension ref="A5:N34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15.5" style="1" customWidth="1"/>
    <col min="2" max="2" width="33" style="5" customWidth="1"/>
    <col min="3" max="3" width="12.5" style="1" customWidth="1"/>
    <col min="4" max="4" width="11.33203125" style="1" customWidth="1"/>
    <col min="5" max="5" width="35.1640625" style="1" customWidth="1"/>
    <col min="6" max="6" width="16.5" style="1" customWidth="1"/>
    <col min="7" max="7" width="11.5" style="1" customWidth="1"/>
    <col min="8" max="8" width="16.83203125" style="1" customWidth="1"/>
    <col min="9" max="9" width="18.83203125" style="1" customWidth="1"/>
    <col min="10" max="10" width="14.1640625" style="1" customWidth="1"/>
    <col min="11" max="11" width="11.33203125" style="1" customWidth="1"/>
    <col min="12" max="12" width="18.83203125" style="1" customWidth="1"/>
    <col min="13" max="16384" width="9.33203125" style="1"/>
  </cols>
  <sheetData>
    <row r="5" spans="1:14" ht="15" customHeight="1" x14ac:dyDescent="0.2">
      <c r="L5" s="62"/>
      <c r="M5" s="33"/>
    </row>
    <row r="6" spans="1:14" s="3" customFormat="1" ht="15" customHeight="1" x14ac:dyDescent="0.2">
      <c r="A6" s="83" t="s">
        <v>195</v>
      </c>
      <c r="B6" s="11"/>
    </row>
    <row r="8" spans="1:14" ht="15" customHeight="1" x14ac:dyDescent="0.2">
      <c r="A8" s="159" t="s">
        <v>30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ht="15" customHeight="1" x14ac:dyDescent="0.2">
      <c r="A9" s="160" t="s">
        <v>2</v>
      </c>
      <c r="B9" s="146" t="s">
        <v>3</v>
      </c>
      <c r="C9" s="146" t="s">
        <v>4</v>
      </c>
      <c r="D9" s="146" t="s">
        <v>5</v>
      </c>
      <c r="E9" s="153" t="s">
        <v>6</v>
      </c>
      <c r="F9" s="154"/>
      <c r="G9" s="154"/>
      <c r="H9" s="155"/>
      <c r="I9" s="153" t="s">
        <v>7</v>
      </c>
      <c r="J9" s="154"/>
      <c r="K9" s="154"/>
      <c r="L9" s="155"/>
      <c r="M9" s="84" t="s">
        <v>8</v>
      </c>
      <c r="N9" s="84"/>
    </row>
    <row r="10" spans="1:14" ht="15" customHeight="1" x14ac:dyDescent="0.2">
      <c r="A10" s="160"/>
      <c r="B10" s="146"/>
      <c r="C10" s="146"/>
      <c r="D10" s="146"/>
      <c r="E10" s="82" t="s">
        <v>9</v>
      </c>
      <c r="F10" s="82" t="s">
        <v>10</v>
      </c>
      <c r="G10" s="36" t="s">
        <v>11</v>
      </c>
      <c r="H10" s="82" t="s">
        <v>12</v>
      </c>
      <c r="I10" s="82" t="s">
        <v>9</v>
      </c>
      <c r="J10" s="82" t="s">
        <v>10</v>
      </c>
      <c r="K10" s="81" t="s">
        <v>13</v>
      </c>
      <c r="L10" s="82" t="s">
        <v>12</v>
      </c>
      <c r="M10" s="82" t="s">
        <v>196</v>
      </c>
      <c r="N10" s="82" t="s">
        <v>197</v>
      </c>
    </row>
    <row r="11" spans="1:14" ht="15" customHeight="1" x14ac:dyDescent="0.2">
      <c r="A11" s="2">
        <v>45</v>
      </c>
      <c r="B11" s="2" t="s">
        <v>48</v>
      </c>
      <c r="C11" s="2" t="s">
        <v>49</v>
      </c>
      <c r="D11" s="2" t="s">
        <v>50</v>
      </c>
      <c r="E11" s="2" t="s">
        <v>20</v>
      </c>
      <c r="F11" s="41" t="s">
        <v>51</v>
      </c>
      <c r="G11" s="42">
        <v>45976</v>
      </c>
      <c r="H11" s="42"/>
      <c r="I11" s="46" t="s">
        <v>52</v>
      </c>
      <c r="J11" s="41" t="s">
        <v>53</v>
      </c>
      <c r="K11" s="42">
        <v>45977</v>
      </c>
      <c r="L11" s="52" t="s">
        <v>54</v>
      </c>
      <c r="M11" s="44">
        <f>K11+5</f>
        <v>45982</v>
      </c>
      <c r="N11" s="44">
        <f>K11+10</f>
        <v>45987</v>
      </c>
    </row>
    <row r="12" spans="1:14" ht="15" customHeight="1" x14ac:dyDescent="0.2">
      <c r="A12" s="46">
        <v>46</v>
      </c>
      <c r="B12" s="46" t="s">
        <v>66</v>
      </c>
      <c r="C12" s="46" t="s">
        <v>67</v>
      </c>
      <c r="D12" s="46" t="s">
        <v>50</v>
      </c>
      <c r="E12" s="46" t="s">
        <v>20</v>
      </c>
      <c r="F12" s="55" t="s">
        <v>68</v>
      </c>
      <c r="G12" s="56">
        <v>45979</v>
      </c>
      <c r="H12" s="56"/>
      <c r="I12" s="120" t="s">
        <v>22</v>
      </c>
      <c r="J12" s="55" t="s">
        <v>65</v>
      </c>
      <c r="K12" s="56">
        <v>45980</v>
      </c>
      <c r="L12" s="52" t="s">
        <v>24</v>
      </c>
      <c r="M12" s="44">
        <f>K12+5</f>
        <v>45985</v>
      </c>
      <c r="N12" s="44">
        <f>K12+10</f>
        <v>45990</v>
      </c>
    </row>
    <row r="13" spans="1:14" ht="15" customHeight="1" x14ac:dyDescent="0.2">
      <c r="A13" s="46">
        <v>47</v>
      </c>
      <c r="B13" s="46" t="s">
        <v>80</v>
      </c>
      <c r="C13" s="46" t="s">
        <v>27</v>
      </c>
      <c r="D13" s="46" t="s">
        <v>50</v>
      </c>
      <c r="E13" s="46" t="s">
        <v>20</v>
      </c>
      <c r="F13" s="55" t="s">
        <v>81</v>
      </c>
      <c r="G13" s="56">
        <v>45985</v>
      </c>
      <c r="H13" s="56"/>
      <c r="I13" s="46" t="s">
        <v>22</v>
      </c>
      <c r="J13" s="55" t="s">
        <v>82</v>
      </c>
      <c r="K13" s="56">
        <v>45986</v>
      </c>
      <c r="L13" s="52" t="s">
        <v>24</v>
      </c>
      <c r="M13" s="44">
        <f>K13+6</f>
        <v>45992</v>
      </c>
      <c r="N13" s="44">
        <f>K13+11</f>
        <v>45997</v>
      </c>
    </row>
    <row r="14" spans="1:14" ht="15" customHeight="1" x14ac:dyDescent="0.2">
      <c r="A14" s="46">
        <v>48</v>
      </c>
      <c r="B14" s="46" t="s">
        <v>48</v>
      </c>
      <c r="C14" s="46" t="s">
        <v>27</v>
      </c>
      <c r="D14" s="46" t="s">
        <v>50</v>
      </c>
      <c r="E14" s="46" t="s">
        <v>20</v>
      </c>
      <c r="F14" s="55" t="s">
        <v>93</v>
      </c>
      <c r="G14" s="56">
        <v>45997</v>
      </c>
      <c r="H14" s="56"/>
      <c r="I14" s="46" t="s">
        <v>52</v>
      </c>
      <c r="J14" s="55" t="s">
        <v>94</v>
      </c>
      <c r="K14" s="56">
        <v>45998</v>
      </c>
      <c r="L14" s="52" t="s">
        <v>54</v>
      </c>
      <c r="M14" s="44">
        <f>K14+5</f>
        <v>46003</v>
      </c>
      <c r="N14" s="44">
        <f>K14+10</f>
        <v>46008</v>
      </c>
    </row>
    <row r="15" spans="1:14" ht="15" customHeight="1" x14ac:dyDescent="0.2">
      <c r="A15" s="53"/>
      <c r="B15" s="53"/>
      <c r="C15" s="53"/>
      <c r="D15" s="53"/>
      <c r="E15" s="53"/>
      <c r="F15" s="117"/>
      <c r="G15" s="118"/>
      <c r="H15" s="118"/>
      <c r="I15" s="53"/>
      <c r="J15" s="117"/>
      <c r="K15" s="118"/>
      <c r="L15" s="54"/>
      <c r="M15" s="33"/>
      <c r="N15" s="33"/>
    </row>
    <row r="16" spans="1:14" ht="15" customHeight="1" x14ac:dyDescent="0.2">
      <c r="A16" s="159" t="s">
        <v>95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15" customHeight="1" x14ac:dyDescent="0.2">
      <c r="A17" s="160" t="s">
        <v>2</v>
      </c>
      <c r="B17" s="146" t="s">
        <v>3</v>
      </c>
      <c r="C17" s="146" t="s">
        <v>4</v>
      </c>
      <c r="D17" s="146" t="s">
        <v>5</v>
      </c>
      <c r="E17" s="153" t="s">
        <v>6</v>
      </c>
      <c r="F17" s="154"/>
      <c r="G17" s="154"/>
      <c r="H17" s="155"/>
      <c r="I17" s="153" t="s">
        <v>7</v>
      </c>
      <c r="J17" s="154"/>
      <c r="K17" s="154"/>
      <c r="L17" s="155"/>
      <c r="M17" s="84" t="s">
        <v>8</v>
      </c>
      <c r="N17" s="84"/>
    </row>
    <row r="18" spans="1:14" s="14" customFormat="1" ht="15" customHeight="1" x14ac:dyDescent="0.2">
      <c r="A18" s="160"/>
      <c r="B18" s="146"/>
      <c r="C18" s="146"/>
      <c r="D18" s="146"/>
      <c r="E18" s="82" t="s">
        <v>9</v>
      </c>
      <c r="F18" s="82" t="s">
        <v>10</v>
      </c>
      <c r="G18" s="36" t="s">
        <v>11</v>
      </c>
      <c r="H18" s="82" t="s">
        <v>12</v>
      </c>
      <c r="I18" s="82" t="s">
        <v>9</v>
      </c>
      <c r="J18" s="82" t="s">
        <v>10</v>
      </c>
      <c r="K18" s="81" t="s">
        <v>13</v>
      </c>
      <c r="L18" s="82" t="s">
        <v>12</v>
      </c>
      <c r="M18" s="82" t="s">
        <v>196</v>
      </c>
      <c r="N18" s="82" t="s">
        <v>197</v>
      </c>
    </row>
    <row r="19" spans="1:14" ht="15" customHeight="1" x14ac:dyDescent="0.2">
      <c r="A19" s="2">
        <v>49</v>
      </c>
      <c r="B19" s="46" t="s">
        <v>66</v>
      </c>
      <c r="C19" s="46" t="s">
        <v>102</v>
      </c>
      <c r="D19" s="2" t="s">
        <v>50</v>
      </c>
      <c r="E19" s="2" t="s">
        <v>20</v>
      </c>
      <c r="F19" s="41" t="s">
        <v>103</v>
      </c>
      <c r="G19" s="42">
        <v>45994</v>
      </c>
      <c r="H19" s="42"/>
      <c r="I19" s="2" t="s">
        <v>22</v>
      </c>
      <c r="J19" s="41" t="s">
        <v>104</v>
      </c>
      <c r="K19" s="42">
        <v>45995</v>
      </c>
      <c r="L19" s="52" t="s">
        <v>24</v>
      </c>
      <c r="M19" s="44">
        <f>K19+5</f>
        <v>46000</v>
      </c>
      <c r="N19" s="44">
        <f>K19+9</f>
        <v>46004</v>
      </c>
    </row>
    <row r="20" spans="1:14" ht="15.75" x14ac:dyDescent="0.2">
      <c r="A20" s="46">
        <v>50</v>
      </c>
      <c r="B20" s="46" t="s">
        <v>80</v>
      </c>
      <c r="C20" s="46" t="s">
        <v>83</v>
      </c>
      <c r="D20" s="46" t="s">
        <v>50</v>
      </c>
      <c r="E20" s="46" t="s">
        <v>20</v>
      </c>
      <c r="F20" s="41" t="s">
        <v>115</v>
      </c>
      <c r="G20" s="56">
        <v>46001</v>
      </c>
      <c r="H20" s="56"/>
      <c r="I20" s="120" t="s">
        <v>22</v>
      </c>
      <c r="J20" s="41" t="s">
        <v>116</v>
      </c>
      <c r="K20" s="42">
        <v>46002</v>
      </c>
      <c r="L20" s="52" t="s">
        <v>24</v>
      </c>
      <c r="M20" s="44">
        <f>K20+5</f>
        <v>46007</v>
      </c>
      <c r="N20" s="44">
        <f>K20+10</f>
        <v>46012</v>
      </c>
    </row>
    <row r="21" spans="1:14" ht="15" customHeight="1" x14ac:dyDescent="0.2">
      <c r="A21" s="46">
        <v>51</v>
      </c>
      <c r="B21" s="46" t="s">
        <v>48</v>
      </c>
      <c r="C21" s="46" t="s">
        <v>83</v>
      </c>
      <c r="D21" s="46" t="s">
        <v>50</v>
      </c>
      <c r="E21" s="46" t="s">
        <v>20</v>
      </c>
      <c r="F21" s="41" t="s">
        <v>127</v>
      </c>
      <c r="G21" s="56">
        <v>46008</v>
      </c>
      <c r="H21" s="56"/>
      <c r="I21" s="46" t="s">
        <v>52</v>
      </c>
      <c r="J21" s="41" t="s">
        <v>128</v>
      </c>
      <c r="K21" s="42">
        <v>46009</v>
      </c>
      <c r="L21" s="52" t="s">
        <v>54</v>
      </c>
      <c r="M21" s="44">
        <f>K21+5</f>
        <v>46014</v>
      </c>
      <c r="N21" s="44">
        <f>K21+10</f>
        <v>46019</v>
      </c>
    </row>
    <row r="22" spans="1:14" ht="15" customHeight="1" x14ac:dyDescent="0.2">
      <c r="A22" s="46">
        <v>52</v>
      </c>
      <c r="B22" s="46" t="s">
        <v>66</v>
      </c>
      <c r="C22" s="46" t="s">
        <v>137</v>
      </c>
      <c r="D22" s="46" t="s">
        <v>50</v>
      </c>
      <c r="E22" s="46" t="s">
        <v>20</v>
      </c>
      <c r="F22" s="41" t="s">
        <v>138</v>
      </c>
      <c r="G22" s="56">
        <v>46015</v>
      </c>
      <c r="H22" s="56"/>
      <c r="I22" s="46" t="s">
        <v>22</v>
      </c>
      <c r="J22" s="41" t="s">
        <v>139</v>
      </c>
      <c r="K22" s="42">
        <v>46016</v>
      </c>
      <c r="L22" s="52" t="s">
        <v>24</v>
      </c>
      <c r="M22" s="44">
        <f>K22+5</f>
        <v>46021</v>
      </c>
      <c r="N22" s="44">
        <f>K22+10</f>
        <v>46026</v>
      </c>
    </row>
    <row r="23" spans="1:14" ht="15" customHeight="1" x14ac:dyDescent="0.2">
      <c r="A23" s="4"/>
      <c r="B23" s="4"/>
      <c r="C23" s="4"/>
      <c r="D23" s="4"/>
      <c r="E23" s="4"/>
      <c r="F23" s="29"/>
      <c r="G23" s="30"/>
      <c r="H23" s="30"/>
      <c r="I23" s="4"/>
      <c r="J23" s="29"/>
      <c r="K23" s="30"/>
      <c r="L23" s="54"/>
      <c r="M23" s="33"/>
      <c r="N23" s="33"/>
    </row>
    <row r="24" spans="1:14" ht="15" customHeight="1" x14ac:dyDescent="0.2">
      <c r="A24" s="61" t="s">
        <v>146</v>
      </c>
      <c r="B24" s="18"/>
      <c r="C24" s="18"/>
      <c r="D24" s="18"/>
      <c r="E24" s="85"/>
      <c r="F24" s="85"/>
      <c r="G24" s="33"/>
      <c r="H24" s="33"/>
      <c r="I24" s="18"/>
      <c r="J24" s="85"/>
      <c r="K24" s="33"/>
      <c r="L24" s="33"/>
      <c r="M24" s="33"/>
      <c r="N24" s="33"/>
    </row>
    <row r="25" spans="1:14" ht="14.25" x14ac:dyDescent="0.2">
      <c r="A25" s="161"/>
      <c r="B25" s="146" t="s">
        <v>193</v>
      </c>
      <c r="C25" s="146"/>
      <c r="D25" s="146"/>
      <c r="E25" s="146" t="s">
        <v>148</v>
      </c>
      <c r="F25" s="146"/>
      <c r="G25" s="146"/>
      <c r="H25" s="123" t="s">
        <v>149</v>
      </c>
      <c r="I25" s="125"/>
      <c r="J25" s="5"/>
      <c r="K25" s="5"/>
      <c r="L25" s="5"/>
      <c r="M25" s="5"/>
      <c r="N25" s="5"/>
    </row>
    <row r="26" spans="1:14" ht="15" customHeight="1" x14ac:dyDescent="0.2">
      <c r="A26" s="162"/>
      <c r="B26" s="86" t="s">
        <v>9</v>
      </c>
      <c r="C26" s="86" t="s">
        <v>10</v>
      </c>
      <c r="D26" s="86" t="s">
        <v>150</v>
      </c>
      <c r="E26" s="86" t="s">
        <v>9</v>
      </c>
      <c r="F26" s="86" t="s">
        <v>10</v>
      </c>
      <c r="G26" s="87" t="s">
        <v>150</v>
      </c>
      <c r="H26" s="87" t="s">
        <v>196</v>
      </c>
      <c r="I26" s="87" t="s">
        <v>197</v>
      </c>
      <c r="J26" s="5"/>
      <c r="K26" s="5"/>
      <c r="L26" s="5"/>
      <c r="M26" s="14"/>
      <c r="N26" s="14"/>
    </row>
    <row r="27" spans="1:14" ht="15" customHeight="1" x14ac:dyDescent="0.2">
      <c r="A27" s="2" t="s">
        <v>50</v>
      </c>
      <c r="B27" s="2" t="s">
        <v>180</v>
      </c>
      <c r="C27" s="2" t="s">
        <v>181</v>
      </c>
      <c r="D27" s="2" t="s">
        <v>171</v>
      </c>
      <c r="E27" s="2" t="s">
        <v>22</v>
      </c>
      <c r="F27" s="2" t="s">
        <v>182</v>
      </c>
      <c r="G27" s="2" t="s">
        <v>157</v>
      </c>
      <c r="H27" s="8">
        <v>6</v>
      </c>
      <c r="I27" s="8">
        <v>12</v>
      </c>
      <c r="J27" s="5"/>
      <c r="K27" s="5"/>
      <c r="L27" s="5"/>
      <c r="M27" s="14"/>
      <c r="N27" s="14"/>
    </row>
    <row r="34" ht="15" hidden="1" customHeight="1" x14ac:dyDescent="0.2"/>
  </sheetData>
  <mergeCells count="18">
    <mergeCell ref="A25:A26"/>
    <mergeCell ref="B25:D25"/>
    <mergeCell ref="E25:G25"/>
    <mergeCell ref="H25:I25"/>
    <mergeCell ref="A8:N8"/>
    <mergeCell ref="A9:A10"/>
    <mergeCell ref="B9:B10"/>
    <mergeCell ref="C9:C10"/>
    <mergeCell ref="D9:D10"/>
    <mergeCell ref="E9:H9"/>
    <mergeCell ref="I9:L9"/>
    <mergeCell ref="A16:N16"/>
    <mergeCell ref="A17:A18"/>
    <mergeCell ref="B17:B18"/>
    <mergeCell ref="C17:C18"/>
    <mergeCell ref="D17:D18"/>
    <mergeCell ref="E17:H17"/>
    <mergeCell ref="I17:L17"/>
  </mergeCells>
  <phoneticPr fontId="26" type="noConversion"/>
  <hyperlinks>
    <hyperlink ref="L19" r:id="rId1" xr:uid="{4E4278D6-BCC3-4B32-AE0A-92E084715976}"/>
    <hyperlink ref="L22" r:id="rId2" xr:uid="{87E859D8-6A8A-4EDA-8EFA-A695901625D9}"/>
    <hyperlink ref="L20" r:id="rId3" xr:uid="{6D7AE722-AAAC-4C81-A8B6-3D1134064705}"/>
    <hyperlink ref="L21" r:id="rId4" xr:uid="{6144D681-E266-4928-84CC-889EFAF36C8E}"/>
    <hyperlink ref="L11" r:id="rId5" xr:uid="{CAD886E8-E887-4313-B392-6A2EF72E1996}"/>
    <hyperlink ref="L12" r:id="rId6" xr:uid="{4CAD665C-B952-4168-8FAB-A5085D275398}"/>
    <hyperlink ref="L13" r:id="rId7" xr:uid="{2C5D67FF-F130-4AD7-920A-F2E0028C8544}"/>
    <hyperlink ref="L14" r:id="rId8" xr:uid="{27D538FA-3C28-472E-BCFB-F8133AC30626}"/>
  </hyperlinks>
  <pageMargins left="0.7" right="0.7" top="1.3149999999999999" bottom="0.75" header="0.3" footer="0.3"/>
  <pageSetup paperSize="9" scale="62" orientation="landscape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739-5998-4B10-B35B-BF16B88E344D}">
  <sheetPr>
    <pageSetUpPr fitToPage="1"/>
  </sheetPr>
  <dimension ref="A6:N27"/>
  <sheetViews>
    <sheetView showGridLines="0" zoomScale="80" zoomScaleNormal="80" workbookViewId="0">
      <selection sqref="A1:XFD1048576"/>
    </sheetView>
  </sheetViews>
  <sheetFormatPr defaultColWidth="9.33203125" defaultRowHeight="13.5" customHeight="1" x14ac:dyDescent="0.2"/>
  <cols>
    <col min="1" max="1" width="8.1640625" style="15" customWidth="1"/>
    <col min="2" max="2" width="33.6640625" style="15" customWidth="1"/>
    <col min="3" max="3" width="12.6640625" style="15" customWidth="1"/>
    <col min="4" max="4" width="7" style="15" bestFit="1" customWidth="1"/>
    <col min="5" max="5" width="31.6640625" style="15" customWidth="1"/>
    <col min="6" max="6" width="18.1640625" style="15" bestFit="1" customWidth="1"/>
    <col min="7" max="7" width="9.83203125" style="15" customWidth="1"/>
    <col min="8" max="8" width="15.6640625" style="15" customWidth="1"/>
    <col min="9" max="9" width="16" style="15" customWidth="1"/>
    <col min="10" max="10" width="17.83203125" style="15" bestFit="1" customWidth="1"/>
    <col min="11" max="11" width="9" style="15" bestFit="1" customWidth="1"/>
    <col min="12" max="12" width="16.83203125" style="15" customWidth="1"/>
    <col min="13" max="16384" width="9.33203125" style="15"/>
  </cols>
  <sheetData>
    <row r="6" spans="1:14" ht="13.5" customHeight="1" x14ac:dyDescent="0.2">
      <c r="A6" s="88" t="s">
        <v>198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4" s="24" customFormat="1" ht="13.5" customHeight="1" x14ac:dyDescent="0.2">
      <c r="A7" s="18"/>
      <c r="B7" s="18"/>
      <c r="C7" s="18"/>
      <c r="D7" s="18"/>
      <c r="E7" s="18"/>
      <c r="F7" s="62"/>
      <c r="G7" s="33"/>
      <c r="H7" s="33"/>
      <c r="I7" s="18"/>
      <c r="J7" s="62"/>
      <c r="K7" s="33"/>
      <c r="L7" s="63"/>
      <c r="M7" s="90"/>
      <c r="N7" s="90"/>
    </row>
    <row r="8" spans="1:14" s="24" customFormat="1" ht="13.5" customHeight="1" x14ac:dyDescent="0.2">
      <c r="A8" s="159" t="s">
        <v>30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s="24" customFormat="1" ht="13.5" customHeight="1" x14ac:dyDescent="0.2">
      <c r="A9" s="169" t="s">
        <v>2</v>
      </c>
      <c r="B9" s="171" t="s">
        <v>3</v>
      </c>
      <c r="C9" s="171" t="s">
        <v>4</v>
      </c>
      <c r="D9" s="171" t="s">
        <v>5</v>
      </c>
      <c r="E9" s="173" t="s">
        <v>6</v>
      </c>
      <c r="F9" s="174"/>
      <c r="G9" s="174"/>
      <c r="H9" s="175"/>
      <c r="I9" s="173" t="s">
        <v>7</v>
      </c>
      <c r="J9" s="174"/>
      <c r="K9" s="174"/>
      <c r="L9" s="175"/>
      <c r="M9" s="84" t="s">
        <v>8</v>
      </c>
      <c r="N9" s="84"/>
    </row>
    <row r="10" spans="1:14" s="24" customFormat="1" ht="13.5" customHeight="1" x14ac:dyDescent="0.2">
      <c r="A10" s="170"/>
      <c r="B10" s="172"/>
      <c r="C10" s="172"/>
      <c r="D10" s="172"/>
      <c r="E10" s="82" t="s">
        <v>9</v>
      </c>
      <c r="F10" s="82" t="s">
        <v>10</v>
      </c>
      <c r="G10" s="36" t="s">
        <v>11</v>
      </c>
      <c r="H10" s="82" t="s">
        <v>12</v>
      </c>
      <c r="I10" s="82" t="s">
        <v>9</v>
      </c>
      <c r="J10" s="82" t="s">
        <v>10</v>
      </c>
      <c r="K10" s="81" t="s">
        <v>13</v>
      </c>
      <c r="L10" s="82" t="s">
        <v>12</v>
      </c>
      <c r="M10" s="64" t="s">
        <v>199</v>
      </c>
      <c r="N10" s="64" t="s">
        <v>200</v>
      </c>
    </row>
    <row r="11" spans="1:14" s="24" customFormat="1" ht="13.5" customHeight="1" x14ac:dyDescent="0.2">
      <c r="A11" s="2">
        <v>45</v>
      </c>
      <c r="B11" s="2" t="s">
        <v>48</v>
      </c>
      <c r="C11" s="2" t="s">
        <v>49</v>
      </c>
      <c r="D11" s="2" t="s">
        <v>50</v>
      </c>
      <c r="E11" s="2" t="s">
        <v>20</v>
      </c>
      <c r="F11" s="41" t="s">
        <v>51</v>
      </c>
      <c r="G11" s="42">
        <v>45976</v>
      </c>
      <c r="H11" s="42"/>
      <c r="I11" s="46" t="s">
        <v>52</v>
      </c>
      <c r="J11" s="41" t="s">
        <v>53</v>
      </c>
      <c r="K11" s="42">
        <v>45977</v>
      </c>
      <c r="L11" s="52" t="s">
        <v>54</v>
      </c>
      <c r="M11" s="44">
        <f>K11+8</f>
        <v>45985</v>
      </c>
      <c r="N11" s="92"/>
    </row>
    <row r="12" spans="1:14" s="24" customFormat="1" ht="13.5" customHeight="1" x14ac:dyDescent="0.2">
      <c r="A12" s="46">
        <v>46</v>
      </c>
      <c r="B12" s="46" t="s">
        <v>66</v>
      </c>
      <c r="C12" s="46" t="s">
        <v>67</v>
      </c>
      <c r="D12" s="46" t="s">
        <v>50</v>
      </c>
      <c r="E12" s="46" t="s">
        <v>20</v>
      </c>
      <c r="F12" s="55" t="s">
        <v>68</v>
      </c>
      <c r="G12" s="56">
        <v>45979</v>
      </c>
      <c r="H12" s="56"/>
      <c r="I12" s="120" t="s">
        <v>22</v>
      </c>
      <c r="J12" s="55" t="s">
        <v>65</v>
      </c>
      <c r="K12" s="56">
        <v>45980</v>
      </c>
      <c r="L12" s="52" t="s">
        <v>24</v>
      </c>
      <c r="M12" s="44">
        <f>K12+8</f>
        <v>45988</v>
      </c>
      <c r="N12" s="92"/>
    </row>
    <row r="13" spans="1:14" s="24" customFormat="1" ht="13.5" customHeight="1" x14ac:dyDescent="0.2">
      <c r="A13" s="46">
        <v>47</v>
      </c>
      <c r="B13" s="46" t="s">
        <v>80</v>
      </c>
      <c r="C13" s="46" t="s">
        <v>27</v>
      </c>
      <c r="D13" s="46" t="s">
        <v>50</v>
      </c>
      <c r="E13" s="46" t="s">
        <v>20</v>
      </c>
      <c r="F13" s="55" t="s">
        <v>81</v>
      </c>
      <c r="G13" s="56">
        <v>45985</v>
      </c>
      <c r="H13" s="56"/>
      <c r="I13" s="46" t="s">
        <v>22</v>
      </c>
      <c r="J13" s="55" t="s">
        <v>82</v>
      </c>
      <c r="K13" s="56">
        <v>45986</v>
      </c>
      <c r="L13" s="52" t="s">
        <v>24</v>
      </c>
      <c r="M13" s="44">
        <f>K13+9</f>
        <v>45995</v>
      </c>
      <c r="N13" s="92"/>
    </row>
    <row r="14" spans="1:14" s="24" customFormat="1" ht="13.5" customHeight="1" x14ac:dyDescent="0.2">
      <c r="A14" s="46">
        <v>48</v>
      </c>
      <c r="B14" s="46" t="s">
        <v>48</v>
      </c>
      <c r="C14" s="46" t="s">
        <v>27</v>
      </c>
      <c r="D14" s="46" t="s">
        <v>50</v>
      </c>
      <c r="E14" s="46" t="s">
        <v>20</v>
      </c>
      <c r="F14" s="55" t="s">
        <v>93</v>
      </c>
      <c r="G14" s="56">
        <v>45997</v>
      </c>
      <c r="H14" s="56"/>
      <c r="I14" s="46" t="s">
        <v>52</v>
      </c>
      <c r="J14" s="55" t="s">
        <v>94</v>
      </c>
      <c r="K14" s="56">
        <v>45998</v>
      </c>
      <c r="L14" s="52" t="s">
        <v>54</v>
      </c>
      <c r="M14" s="44">
        <f>K14+8</f>
        <v>46006</v>
      </c>
      <c r="N14" s="92"/>
    </row>
    <row r="15" spans="1:14" s="24" customFormat="1" ht="13.5" customHeight="1" x14ac:dyDescent="0.2">
      <c r="A15" s="53"/>
      <c r="B15" s="53"/>
      <c r="C15" s="53"/>
      <c r="D15" s="53"/>
      <c r="E15" s="53"/>
      <c r="F15" s="117"/>
      <c r="G15" s="118"/>
      <c r="H15" s="118"/>
      <c r="I15" s="53"/>
      <c r="J15" s="117"/>
      <c r="K15" s="118"/>
      <c r="L15" s="54"/>
      <c r="M15" s="33"/>
      <c r="N15" s="93"/>
    </row>
    <row r="16" spans="1:14" s="24" customFormat="1" ht="13.5" customHeight="1" x14ac:dyDescent="0.2">
      <c r="A16" s="159" t="s">
        <v>95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s="24" customFormat="1" ht="13.5" customHeight="1" x14ac:dyDescent="0.2">
      <c r="A17" s="169" t="s">
        <v>2</v>
      </c>
      <c r="B17" s="171" t="s">
        <v>3</v>
      </c>
      <c r="C17" s="171" t="s">
        <v>4</v>
      </c>
      <c r="D17" s="171" t="s">
        <v>5</v>
      </c>
      <c r="E17" s="173" t="s">
        <v>6</v>
      </c>
      <c r="F17" s="174"/>
      <c r="G17" s="174"/>
      <c r="H17" s="175"/>
      <c r="I17" s="173" t="s">
        <v>7</v>
      </c>
      <c r="J17" s="174"/>
      <c r="K17" s="174"/>
      <c r="L17" s="175"/>
      <c r="M17" s="84" t="s">
        <v>8</v>
      </c>
      <c r="N17" s="84"/>
    </row>
    <row r="18" spans="1:14" s="24" customFormat="1" ht="13.5" customHeight="1" x14ac:dyDescent="0.2">
      <c r="A18" s="170"/>
      <c r="B18" s="172"/>
      <c r="C18" s="172"/>
      <c r="D18" s="172"/>
      <c r="E18" s="82" t="s">
        <v>9</v>
      </c>
      <c r="F18" s="82" t="s">
        <v>10</v>
      </c>
      <c r="G18" s="36" t="s">
        <v>11</v>
      </c>
      <c r="H18" s="82" t="s">
        <v>12</v>
      </c>
      <c r="I18" s="82" t="s">
        <v>9</v>
      </c>
      <c r="J18" s="82" t="s">
        <v>10</v>
      </c>
      <c r="K18" s="81" t="s">
        <v>13</v>
      </c>
      <c r="L18" s="82" t="s">
        <v>12</v>
      </c>
      <c r="M18" s="64" t="s">
        <v>199</v>
      </c>
      <c r="N18" s="64" t="s">
        <v>200</v>
      </c>
    </row>
    <row r="19" spans="1:14" s="24" customFormat="1" ht="13.5" customHeight="1" x14ac:dyDescent="0.2">
      <c r="A19" s="2">
        <v>49</v>
      </c>
      <c r="B19" s="46" t="s">
        <v>66</v>
      </c>
      <c r="C19" s="46" t="s">
        <v>102</v>
      </c>
      <c r="D19" s="2" t="s">
        <v>50</v>
      </c>
      <c r="E19" s="2" t="s">
        <v>20</v>
      </c>
      <c r="F19" s="41" t="s">
        <v>103</v>
      </c>
      <c r="G19" s="42">
        <v>45994</v>
      </c>
      <c r="H19" s="42"/>
      <c r="I19" s="2" t="s">
        <v>22</v>
      </c>
      <c r="J19" s="41" t="s">
        <v>104</v>
      </c>
      <c r="K19" s="42">
        <v>45995</v>
      </c>
      <c r="L19" s="52" t="s">
        <v>24</v>
      </c>
      <c r="M19" s="44">
        <f>K19+7</f>
        <v>46002</v>
      </c>
      <c r="N19" s="92"/>
    </row>
    <row r="20" spans="1:14" s="24" customFormat="1" ht="13.5" customHeight="1" x14ac:dyDescent="0.2">
      <c r="A20" s="46">
        <v>50</v>
      </c>
      <c r="B20" s="46" t="s">
        <v>80</v>
      </c>
      <c r="C20" s="46" t="s">
        <v>83</v>
      </c>
      <c r="D20" s="46" t="s">
        <v>50</v>
      </c>
      <c r="E20" s="46" t="s">
        <v>20</v>
      </c>
      <c r="F20" s="41" t="s">
        <v>115</v>
      </c>
      <c r="G20" s="56">
        <v>46001</v>
      </c>
      <c r="H20" s="56"/>
      <c r="I20" s="120" t="s">
        <v>22</v>
      </c>
      <c r="J20" s="41" t="s">
        <v>116</v>
      </c>
      <c r="K20" s="42">
        <v>46002</v>
      </c>
      <c r="L20" s="52" t="s">
        <v>24</v>
      </c>
      <c r="M20" s="44">
        <f>K20+9</f>
        <v>46011</v>
      </c>
      <c r="N20" s="92"/>
    </row>
    <row r="21" spans="1:14" s="24" customFormat="1" ht="13.5" customHeight="1" x14ac:dyDescent="0.2">
      <c r="A21" s="46">
        <v>51</v>
      </c>
      <c r="B21" s="46" t="s">
        <v>48</v>
      </c>
      <c r="C21" s="46" t="s">
        <v>83</v>
      </c>
      <c r="D21" s="46" t="s">
        <v>50</v>
      </c>
      <c r="E21" s="46" t="s">
        <v>20</v>
      </c>
      <c r="F21" s="41" t="s">
        <v>127</v>
      </c>
      <c r="G21" s="56">
        <v>46008</v>
      </c>
      <c r="H21" s="56"/>
      <c r="I21" s="46" t="s">
        <v>52</v>
      </c>
      <c r="J21" s="41" t="s">
        <v>128</v>
      </c>
      <c r="K21" s="42">
        <v>46009</v>
      </c>
      <c r="L21" s="52" t="s">
        <v>54</v>
      </c>
      <c r="M21" s="44">
        <f>K21+9</f>
        <v>46018</v>
      </c>
      <c r="N21" s="92"/>
    </row>
    <row r="22" spans="1:14" s="24" customFormat="1" ht="13.5" customHeight="1" x14ac:dyDescent="0.2">
      <c r="A22" s="46">
        <v>52</v>
      </c>
      <c r="B22" s="46" t="s">
        <v>66</v>
      </c>
      <c r="C22" s="46" t="s">
        <v>137</v>
      </c>
      <c r="D22" s="46" t="s">
        <v>50</v>
      </c>
      <c r="E22" s="46" t="s">
        <v>20</v>
      </c>
      <c r="F22" s="41" t="s">
        <v>138</v>
      </c>
      <c r="G22" s="56">
        <v>46015</v>
      </c>
      <c r="H22" s="56"/>
      <c r="I22" s="46" t="s">
        <v>22</v>
      </c>
      <c r="J22" s="41" t="s">
        <v>139</v>
      </c>
      <c r="K22" s="42">
        <v>46016</v>
      </c>
      <c r="L22" s="52" t="s">
        <v>24</v>
      </c>
      <c r="M22" s="44">
        <f>K22+8</f>
        <v>46024</v>
      </c>
      <c r="N22" s="92"/>
    </row>
    <row r="23" spans="1:14" s="24" customFormat="1" ht="13.5" customHeight="1" x14ac:dyDescent="0.2">
      <c r="A23" s="4"/>
      <c r="B23" s="4"/>
      <c r="C23" s="4"/>
      <c r="D23" s="4"/>
      <c r="E23" s="4"/>
      <c r="F23" s="29"/>
      <c r="G23" s="30"/>
      <c r="H23" s="30"/>
      <c r="I23" s="4"/>
      <c r="J23" s="29"/>
      <c r="K23" s="30"/>
      <c r="L23" s="54"/>
      <c r="M23" s="33"/>
      <c r="N23" s="94"/>
    </row>
    <row r="24" spans="1:14" ht="13.5" customHeight="1" x14ac:dyDescent="0.2">
      <c r="A24" s="61" t="s">
        <v>146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4" ht="13.5" customHeight="1" x14ac:dyDescent="0.2">
      <c r="A25" s="163" t="s">
        <v>5</v>
      </c>
      <c r="B25" s="165" t="s">
        <v>147</v>
      </c>
      <c r="C25" s="166"/>
      <c r="D25" s="167"/>
      <c r="E25" s="165" t="s">
        <v>148</v>
      </c>
      <c r="F25" s="166"/>
      <c r="G25" s="168"/>
      <c r="H25" s="153" t="s">
        <v>149</v>
      </c>
      <c r="I25" s="155"/>
      <c r="J25" s="95"/>
      <c r="K25" s="95"/>
    </row>
    <row r="26" spans="1:14" ht="13.5" customHeight="1" x14ac:dyDescent="0.2">
      <c r="A26" s="164"/>
      <c r="B26" s="64" t="s">
        <v>9</v>
      </c>
      <c r="C26" s="64" t="s">
        <v>10</v>
      </c>
      <c r="D26" s="64" t="s">
        <v>150</v>
      </c>
      <c r="E26" s="64" t="s">
        <v>9</v>
      </c>
      <c r="F26" s="64" t="s">
        <v>10</v>
      </c>
      <c r="G26" s="96" t="s">
        <v>150</v>
      </c>
      <c r="H26" s="97" t="s">
        <v>199</v>
      </c>
      <c r="I26" s="97" t="s">
        <v>201</v>
      </c>
      <c r="J26" s="95"/>
      <c r="K26" s="95"/>
    </row>
    <row r="27" spans="1:14" ht="13.5" customHeight="1" x14ac:dyDescent="0.2">
      <c r="A27" s="16" t="s">
        <v>50</v>
      </c>
      <c r="B27" s="16" t="s">
        <v>20</v>
      </c>
      <c r="C27" s="16" t="s">
        <v>181</v>
      </c>
      <c r="D27" s="16" t="s">
        <v>171</v>
      </c>
      <c r="E27" s="16" t="s">
        <v>22</v>
      </c>
      <c r="F27" s="16" t="s">
        <v>166</v>
      </c>
      <c r="G27" s="98" t="s">
        <v>157</v>
      </c>
      <c r="H27" s="99">
        <v>10</v>
      </c>
      <c r="I27" s="100" t="s">
        <v>46</v>
      </c>
      <c r="J27" s="95"/>
      <c r="K27" s="95"/>
    </row>
  </sheetData>
  <mergeCells count="18">
    <mergeCell ref="A8:N8"/>
    <mergeCell ref="A9:A10"/>
    <mergeCell ref="B9:B10"/>
    <mergeCell ref="C9:C10"/>
    <mergeCell ref="D9:D10"/>
    <mergeCell ref="E9:H9"/>
    <mergeCell ref="I9:L9"/>
    <mergeCell ref="A25:A26"/>
    <mergeCell ref="B25:D25"/>
    <mergeCell ref="E25:G25"/>
    <mergeCell ref="H25:I25"/>
    <mergeCell ref="A16:N16"/>
    <mergeCell ref="A17:A18"/>
    <mergeCell ref="B17:B18"/>
    <mergeCell ref="C17:C18"/>
    <mergeCell ref="D17:D18"/>
    <mergeCell ref="E17:H17"/>
    <mergeCell ref="I17:L17"/>
  </mergeCells>
  <phoneticPr fontId="2" type="noConversion"/>
  <hyperlinks>
    <hyperlink ref="L22" r:id="rId1" xr:uid="{21AFFC1F-73A2-4FF5-BE4D-DA5C4B0340FD}"/>
    <hyperlink ref="L20" r:id="rId2" xr:uid="{3191C443-31AA-42A0-9E91-63724A2F870C}"/>
    <hyperlink ref="L19" r:id="rId3" xr:uid="{87933192-AD93-463B-8029-C9720033313C}"/>
    <hyperlink ref="L11" r:id="rId4" xr:uid="{4F0DB0DA-3D9C-4497-B61E-620D89479293}"/>
    <hyperlink ref="L21" r:id="rId5" xr:uid="{B9FC671C-9C98-481D-8006-730237CE1D78}"/>
    <hyperlink ref="L12" r:id="rId6" xr:uid="{CEC5C7DA-292E-4468-80CB-58ADA1C7A078}"/>
    <hyperlink ref="L13" r:id="rId7" xr:uid="{3547B3DA-7A32-4744-BB10-3FB07D84968C}"/>
    <hyperlink ref="L14" r:id="rId8" xr:uid="{1FBEECE0-0410-4925-A4C4-61B179F57EF6}"/>
  </hyperlinks>
  <pageMargins left="0.7" right="0.7" top="1.3149999999999999" bottom="0.75" header="0.3" footer="0.3"/>
  <pageSetup paperSize="9" scale="68" orientation="landscape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9C05-C976-4EC3-BD2A-D35F05BCE1AF}">
  <sheetPr>
    <pageSetUpPr fitToPage="1"/>
  </sheetPr>
  <dimension ref="A6:O34"/>
  <sheetViews>
    <sheetView showGridLines="0" zoomScale="80" zoomScaleNormal="80" workbookViewId="0">
      <selection activeCell="A13" sqref="A13"/>
    </sheetView>
  </sheetViews>
  <sheetFormatPr defaultColWidth="9.33203125" defaultRowHeight="18" customHeight="1" x14ac:dyDescent="0.2"/>
  <cols>
    <col min="1" max="1" width="25.83203125" style="5" customWidth="1"/>
    <col min="2" max="2" width="23.5" style="5" customWidth="1"/>
    <col min="3" max="3" width="20.1640625" style="5" customWidth="1"/>
    <col min="4" max="5" width="22.33203125" style="5" customWidth="1"/>
    <col min="6" max="6" width="20.1640625" style="5" customWidth="1"/>
    <col min="7" max="7" width="16.6640625" style="5" customWidth="1"/>
    <col min="8" max="8" width="15.6640625" style="5" customWidth="1"/>
    <col min="9" max="9" width="14.5" style="5" customWidth="1"/>
    <col min="10" max="10" width="18" style="5" bestFit="1" customWidth="1"/>
    <col min="11" max="11" width="9.33203125" style="5"/>
    <col min="12" max="12" width="9.83203125" style="5" customWidth="1"/>
    <col min="13" max="13" width="8.83203125" style="5" customWidth="1"/>
    <col min="14" max="14" width="8.33203125" style="5" customWidth="1"/>
    <col min="15" max="16384" width="9.33203125" style="5"/>
  </cols>
  <sheetData>
    <row r="6" spans="1:15" ht="13.5" customHeight="1" x14ac:dyDescent="0.2"/>
    <row r="7" spans="1:15" ht="13.5" customHeight="1" x14ac:dyDescent="0.2">
      <c r="A7" s="88" t="s">
        <v>202</v>
      </c>
    </row>
    <row r="8" spans="1:15" ht="13.5" customHeight="1" thickBot="1" x14ac:dyDescent="0.25">
      <c r="A8" s="4"/>
      <c r="B8" s="4"/>
      <c r="C8" s="4"/>
      <c r="D8" s="4"/>
      <c r="E8" s="30"/>
      <c r="F8" s="30"/>
      <c r="G8" s="30"/>
      <c r="I8" s="30"/>
      <c r="J8" s="30"/>
      <c r="K8" s="30"/>
      <c r="M8" s="30"/>
      <c r="N8" s="30"/>
      <c r="O8" s="30"/>
    </row>
    <row r="9" spans="1:15" ht="13.5" customHeight="1" thickBot="1" x14ac:dyDescent="0.25">
      <c r="A9" s="176" t="s">
        <v>30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8"/>
    </row>
    <row r="10" spans="1:15" ht="13.5" customHeight="1" x14ac:dyDescent="0.2">
      <c r="A10" s="179" t="s">
        <v>2</v>
      </c>
      <c r="B10" s="179" t="s">
        <v>3</v>
      </c>
      <c r="C10" s="179" t="s">
        <v>4</v>
      </c>
      <c r="D10" s="179" t="s">
        <v>5</v>
      </c>
      <c r="E10" s="181" t="s">
        <v>203</v>
      </c>
      <c r="F10" s="182"/>
      <c r="G10" s="182"/>
      <c r="H10" s="182"/>
      <c r="I10" s="182"/>
      <c r="J10" s="183"/>
      <c r="K10" s="102"/>
      <c r="L10" s="103"/>
      <c r="M10" s="103" t="s">
        <v>8</v>
      </c>
      <c r="N10" s="103"/>
      <c r="O10" s="104"/>
    </row>
    <row r="11" spans="1:15" ht="42.75" x14ac:dyDescent="0.2">
      <c r="A11" s="180"/>
      <c r="B11" s="180"/>
      <c r="C11" s="180"/>
      <c r="D11" s="180"/>
      <c r="E11" s="105" t="s">
        <v>204</v>
      </c>
      <c r="F11" s="105" t="s">
        <v>205</v>
      </c>
      <c r="G11" s="105" t="s">
        <v>206</v>
      </c>
      <c r="H11" s="105" t="s">
        <v>207</v>
      </c>
      <c r="I11" s="106" t="s">
        <v>13</v>
      </c>
      <c r="J11" s="107" t="s">
        <v>12</v>
      </c>
      <c r="K11" s="108" t="s">
        <v>208</v>
      </c>
      <c r="L11" s="91" t="s">
        <v>209</v>
      </c>
      <c r="M11" s="101" t="s">
        <v>210</v>
      </c>
      <c r="N11" s="91" t="s">
        <v>211</v>
      </c>
      <c r="O11" s="91" t="s">
        <v>212</v>
      </c>
    </row>
    <row r="12" spans="1:15" ht="39.950000000000003" customHeight="1" x14ac:dyDescent="0.2">
      <c r="A12" s="2">
        <v>45</v>
      </c>
      <c r="B12" s="2" t="s">
        <v>41</v>
      </c>
      <c r="C12" s="2" t="s">
        <v>42</v>
      </c>
      <c r="D12" s="2" t="s">
        <v>43</v>
      </c>
      <c r="E12" s="19" t="s">
        <v>44</v>
      </c>
      <c r="F12" s="41" t="s">
        <v>45</v>
      </c>
      <c r="G12" s="16" t="s">
        <v>22</v>
      </c>
      <c r="H12" s="41" t="s">
        <v>47</v>
      </c>
      <c r="I12" s="109">
        <v>45609</v>
      </c>
      <c r="J12" s="52" t="s">
        <v>24</v>
      </c>
      <c r="K12" s="42">
        <f>I12+10</f>
        <v>45619</v>
      </c>
      <c r="L12" s="42">
        <f>K12+1</f>
        <v>45620</v>
      </c>
      <c r="M12" s="42">
        <f>L12+1</f>
        <v>45621</v>
      </c>
      <c r="N12" s="42">
        <f>M12+1</f>
        <v>45622</v>
      </c>
      <c r="O12" s="42">
        <f>N12+0</f>
        <v>45622</v>
      </c>
    </row>
    <row r="13" spans="1:15" ht="39.950000000000003" customHeight="1" x14ac:dyDescent="0.2">
      <c r="A13" s="2">
        <v>46</v>
      </c>
      <c r="B13" s="2" t="s">
        <v>62</v>
      </c>
      <c r="C13" s="2" t="s">
        <v>63</v>
      </c>
      <c r="D13" s="2" t="s">
        <v>43</v>
      </c>
      <c r="E13" s="19" t="s">
        <v>44</v>
      </c>
      <c r="F13" s="41" t="s">
        <v>64</v>
      </c>
      <c r="G13" s="16" t="s">
        <v>22</v>
      </c>
      <c r="H13" s="41" t="s">
        <v>65</v>
      </c>
      <c r="I13" s="109">
        <v>45615</v>
      </c>
      <c r="J13" s="52" t="s">
        <v>24</v>
      </c>
      <c r="K13" s="42">
        <f>I13+10</f>
        <v>45625</v>
      </c>
      <c r="L13" s="42">
        <f t="shared" ref="L13:N15" si="0">K13+1</f>
        <v>45626</v>
      </c>
      <c r="M13" s="42">
        <f t="shared" si="0"/>
        <v>45627</v>
      </c>
      <c r="N13" s="42">
        <f t="shared" si="0"/>
        <v>45628</v>
      </c>
      <c r="O13" s="42">
        <f>N13+1</f>
        <v>45629</v>
      </c>
    </row>
    <row r="14" spans="1:15" ht="39.950000000000003" customHeight="1" x14ac:dyDescent="0.2">
      <c r="A14" s="2">
        <v>47</v>
      </c>
      <c r="B14" s="2" t="s">
        <v>77</v>
      </c>
      <c r="C14" s="2" t="s">
        <v>78</v>
      </c>
      <c r="D14" s="2" t="s">
        <v>43</v>
      </c>
      <c r="E14" s="19" t="s">
        <v>44</v>
      </c>
      <c r="F14" s="41" t="s">
        <v>75</v>
      </c>
      <c r="G14" s="16" t="s">
        <v>22</v>
      </c>
      <c r="H14" s="41" t="s">
        <v>79</v>
      </c>
      <c r="I14" s="109">
        <v>45619</v>
      </c>
      <c r="J14" s="52" t="s">
        <v>24</v>
      </c>
      <c r="K14" s="42">
        <f>I14+10</f>
        <v>45629</v>
      </c>
      <c r="L14" s="42">
        <f t="shared" si="0"/>
        <v>45630</v>
      </c>
      <c r="M14" s="42">
        <f t="shared" si="0"/>
        <v>45631</v>
      </c>
      <c r="N14" s="42">
        <f t="shared" si="0"/>
        <v>45632</v>
      </c>
      <c r="O14" s="42">
        <f t="shared" ref="O14:O15" si="1">N14+0</f>
        <v>45632</v>
      </c>
    </row>
    <row r="15" spans="1:15" ht="39.950000000000003" customHeight="1" x14ac:dyDescent="0.2">
      <c r="A15" s="2">
        <v>48</v>
      </c>
      <c r="B15" s="2" t="s">
        <v>31</v>
      </c>
      <c r="C15" s="2" t="s">
        <v>91</v>
      </c>
      <c r="D15" s="2" t="s">
        <v>43</v>
      </c>
      <c r="E15" s="19" t="s">
        <v>44</v>
      </c>
      <c r="F15" s="41" t="s">
        <v>90</v>
      </c>
      <c r="G15" s="16" t="s">
        <v>22</v>
      </c>
      <c r="H15" s="41" t="s">
        <v>92</v>
      </c>
      <c r="I15" s="109">
        <v>45624</v>
      </c>
      <c r="J15" s="52" t="s">
        <v>24</v>
      </c>
      <c r="K15" s="42">
        <f t="shared" ref="K15" si="2">I15+11</f>
        <v>45635</v>
      </c>
      <c r="L15" s="42">
        <f t="shared" si="0"/>
        <v>45636</v>
      </c>
      <c r="M15" s="42">
        <f t="shared" si="0"/>
        <v>45637</v>
      </c>
      <c r="N15" s="42">
        <f t="shared" si="0"/>
        <v>45638</v>
      </c>
      <c r="O15" s="42">
        <f t="shared" si="1"/>
        <v>45638</v>
      </c>
    </row>
    <row r="16" spans="1:15" ht="13.5" customHeight="1" thickBot="1" x14ac:dyDescent="0.25">
      <c r="A16" s="4"/>
      <c r="B16" s="4"/>
      <c r="C16" s="4"/>
      <c r="D16" s="4"/>
      <c r="E16" s="110"/>
      <c r="F16" s="29"/>
      <c r="G16" s="111"/>
      <c r="H16" s="29"/>
      <c r="I16" s="33"/>
      <c r="J16" s="54"/>
      <c r="K16" s="30"/>
      <c r="L16" s="30"/>
      <c r="M16" s="30"/>
      <c r="N16" s="30"/>
      <c r="O16" s="30"/>
    </row>
    <row r="17" spans="1:15" ht="13.5" customHeight="1" thickBot="1" x14ac:dyDescent="0.25">
      <c r="A17" s="176" t="s">
        <v>95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8"/>
    </row>
    <row r="18" spans="1:15" ht="13.5" customHeight="1" x14ac:dyDescent="0.2">
      <c r="A18" s="179" t="s">
        <v>2</v>
      </c>
      <c r="B18" s="179" t="s">
        <v>3</v>
      </c>
      <c r="C18" s="179" t="s">
        <v>4</v>
      </c>
      <c r="D18" s="179" t="s">
        <v>5</v>
      </c>
      <c r="E18" s="181" t="s">
        <v>203</v>
      </c>
      <c r="F18" s="182"/>
      <c r="G18" s="182"/>
      <c r="H18" s="182"/>
      <c r="I18" s="182"/>
      <c r="J18" s="183"/>
      <c r="K18" s="102"/>
      <c r="L18" s="103"/>
      <c r="M18" s="103" t="s">
        <v>8</v>
      </c>
      <c r="N18" s="103"/>
      <c r="O18" s="104"/>
    </row>
    <row r="19" spans="1:15" ht="42.75" x14ac:dyDescent="0.2">
      <c r="A19" s="180"/>
      <c r="B19" s="180"/>
      <c r="C19" s="180"/>
      <c r="D19" s="180"/>
      <c r="E19" s="105" t="s">
        <v>204</v>
      </c>
      <c r="F19" s="105" t="s">
        <v>205</v>
      </c>
      <c r="G19" s="105" t="s">
        <v>206</v>
      </c>
      <c r="H19" s="105" t="s">
        <v>207</v>
      </c>
      <c r="I19" s="106" t="s">
        <v>13</v>
      </c>
      <c r="J19" s="107" t="s">
        <v>12</v>
      </c>
      <c r="K19" s="108" t="s">
        <v>208</v>
      </c>
      <c r="L19" s="91" t="s">
        <v>209</v>
      </c>
      <c r="M19" s="101" t="s">
        <v>210</v>
      </c>
      <c r="N19" s="91" t="s">
        <v>211</v>
      </c>
      <c r="O19" s="91" t="s">
        <v>212</v>
      </c>
    </row>
    <row r="20" spans="1:15" ht="39.950000000000003" customHeight="1" x14ac:dyDescent="0.2">
      <c r="A20" s="2">
        <v>49</v>
      </c>
      <c r="B20" s="2" t="s">
        <v>41</v>
      </c>
      <c r="C20" s="2" t="s">
        <v>100</v>
      </c>
      <c r="D20" s="2" t="s">
        <v>43</v>
      </c>
      <c r="E20" s="19" t="s">
        <v>44</v>
      </c>
      <c r="F20" s="41" t="s">
        <v>93</v>
      </c>
      <c r="G20" s="16" t="s">
        <v>22</v>
      </c>
      <c r="H20" s="41" t="s">
        <v>101</v>
      </c>
      <c r="I20" s="109">
        <v>45634</v>
      </c>
      <c r="J20" s="52" t="s">
        <v>24</v>
      </c>
      <c r="K20" s="42">
        <f>I20+10</f>
        <v>45644</v>
      </c>
      <c r="L20" s="42">
        <f>K20+1</f>
        <v>45645</v>
      </c>
      <c r="M20" s="42">
        <f>L20+1</f>
        <v>45646</v>
      </c>
      <c r="N20" s="42">
        <f>M20+1</f>
        <v>45647</v>
      </c>
      <c r="O20" s="42">
        <f>N20+0</f>
        <v>45647</v>
      </c>
    </row>
    <row r="21" spans="1:15" ht="39.950000000000003" customHeight="1" x14ac:dyDescent="0.2">
      <c r="A21" s="2">
        <v>50</v>
      </c>
      <c r="B21" s="2" t="s">
        <v>62</v>
      </c>
      <c r="C21" s="2" t="s">
        <v>112</v>
      </c>
      <c r="D21" s="2" t="s">
        <v>43</v>
      </c>
      <c r="E21" s="19" t="s">
        <v>44</v>
      </c>
      <c r="F21" s="41" t="s">
        <v>113</v>
      </c>
      <c r="G21" s="16" t="s">
        <v>22</v>
      </c>
      <c r="H21" s="41" t="s">
        <v>114</v>
      </c>
      <c r="I21" s="109">
        <v>45641</v>
      </c>
      <c r="J21" s="52" t="s">
        <v>24</v>
      </c>
      <c r="K21" s="42">
        <f>I21+10</f>
        <v>45651</v>
      </c>
      <c r="L21" s="42">
        <f t="shared" ref="L21:N23" si="3">K21+1</f>
        <v>45652</v>
      </c>
      <c r="M21" s="42">
        <f t="shared" si="3"/>
        <v>45653</v>
      </c>
      <c r="N21" s="42">
        <f t="shared" si="3"/>
        <v>45654</v>
      </c>
      <c r="O21" s="42">
        <f t="shared" ref="O21:O23" si="4">N21+0</f>
        <v>45654</v>
      </c>
    </row>
    <row r="22" spans="1:15" ht="39.950000000000003" customHeight="1" x14ac:dyDescent="0.2">
      <c r="A22" s="2">
        <v>51</v>
      </c>
      <c r="B22" s="2" t="s">
        <v>77</v>
      </c>
      <c r="C22" s="19" t="s">
        <v>125</v>
      </c>
      <c r="D22" s="2" t="s">
        <v>43</v>
      </c>
      <c r="E22" s="19" t="s">
        <v>44</v>
      </c>
      <c r="F22" s="41" t="s">
        <v>126</v>
      </c>
      <c r="G22" s="16" t="s">
        <v>22</v>
      </c>
      <c r="H22" s="41" t="s">
        <v>124</v>
      </c>
      <c r="I22" s="109">
        <v>45645</v>
      </c>
      <c r="J22" s="52" t="s">
        <v>24</v>
      </c>
      <c r="K22" s="42">
        <f t="shared" ref="K22:K23" si="5">I22+11</f>
        <v>45656</v>
      </c>
      <c r="L22" s="42">
        <f t="shared" si="3"/>
        <v>45657</v>
      </c>
      <c r="M22" s="42">
        <f t="shared" si="3"/>
        <v>45658</v>
      </c>
      <c r="N22" s="42">
        <f t="shared" si="3"/>
        <v>45659</v>
      </c>
      <c r="O22" s="42">
        <f t="shared" si="4"/>
        <v>45659</v>
      </c>
    </row>
    <row r="23" spans="1:15" ht="39.950000000000003" customHeight="1" x14ac:dyDescent="0.2">
      <c r="A23" s="2">
        <v>52</v>
      </c>
      <c r="B23" s="2" t="s">
        <v>31</v>
      </c>
      <c r="C23" s="19" t="s">
        <v>135</v>
      </c>
      <c r="D23" s="2" t="s">
        <v>43</v>
      </c>
      <c r="E23" s="19" t="s">
        <v>44</v>
      </c>
      <c r="F23" s="41" t="s">
        <v>136</v>
      </c>
      <c r="G23" s="16" t="s">
        <v>22</v>
      </c>
      <c r="H23" s="41" t="s">
        <v>134</v>
      </c>
      <c r="I23" s="109">
        <v>45652</v>
      </c>
      <c r="J23" s="52" t="s">
        <v>24</v>
      </c>
      <c r="K23" s="42">
        <f t="shared" si="5"/>
        <v>45663</v>
      </c>
      <c r="L23" s="42">
        <f t="shared" si="3"/>
        <v>45664</v>
      </c>
      <c r="M23" s="42">
        <f t="shared" si="3"/>
        <v>45665</v>
      </c>
      <c r="N23" s="42">
        <f t="shared" si="3"/>
        <v>45666</v>
      </c>
      <c r="O23" s="42">
        <f t="shared" si="4"/>
        <v>45666</v>
      </c>
    </row>
    <row r="24" spans="1:15" ht="13.5" customHeight="1" x14ac:dyDescent="0.2">
      <c r="A24" s="4"/>
      <c r="B24" s="4"/>
      <c r="C24" s="4"/>
      <c r="D24" s="4"/>
      <c r="E24" s="110"/>
      <c r="F24" s="29"/>
      <c r="G24" s="111"/>
      <c r="H24" s="30"/>
      <c r="I24" s="30"/>
      <c r="J24" s="54"/>
      <c r="K24" s="30"/>
      <c r="L24" s="30"/>
      <c r="M24" s="30"/>
      <c r="N24" s="30"/>
      <c r="O24" s="30"/>
    </row>
    <row r="25" spans="1:15" ht="13.5" customHeight="1" x14ac:dyDescent="0.2">
      <c r="A25" s="61" t="s">
        <v>146</v>
      </c>
    </row>
    <row r="26" spans="1:15" ht="13.5" customHeight="1" x14ac:dyDescent="0.2">
      <c r="A26" s="146" t="s">
        <v>5</v>
      </c>
      <c r="B26" s="173" t="s">
        <v>13</v>
      </c>
      <c r="C26" s="174"/>
      <c r="D26" s="174"/>
      <c r="E26" s="174"/>
      <c r="F26" s="175"/>
      <c r="G26" s="146" t="s">
        <v>149</v>
      </c>
      <c r="H26" s="146"/>
      <c r="I26" s="146"/>
      <c r="J26" s="146"/>
      <c r="K26" s="146"/>
    </row>
    <row r="27" spans="1:15" ht="42.75" x14ac:dyDescent="0.2">
      <c r="A27" s="146"/>
      <c r="B27" s="105" t="s">
        <v>213</v>
      </c>
      <c r="C27" s="105" t="s">
        <v>205</v>
      </c>
      <c r="D27" s="82" t="s">
        <v>214</v>
      </c>
      <c r="E27" s="82" t="s">
        <v>207</v>
      </c>
      <c r="F27" s="112" t="s">
        <v>13</v>
      </c>
      <c r="G27" s="113" t="s">
        <v>208</v>
      </c>
      <c r="H27" s="82" t="s">
        <v>209</v>
      </c>
      <c r="I27" s="113" t="s">
        <v>210</v>
      </c>
      <c r="J27" s="82" t="s">
        <v>211</v>
      </c>
      <c r="K27" s="82" t="s">
        <v>212</v>
      </c>
      <c r="N27" s="4"/>
    </row>
    <row r="28" spans="1:15" ht="39.950000000000003" customHeight="1" x14ac:dyDescent="0.2">
      <c r="A28" s="2" t="s">
        <v>43</v>
      </c>
      <c r="B28" s="19" t="s">
        <v>44</v>
      </c>
      <c r="C28" s="20" t="s">
        <v>165</v>
      </c>
      <c r="D28" s="16" t="s">
        <v>22</v>
      </c>
      <c r="E28" s="2" t="s">
        <v>215</v>
      </c>
      <c r="F28" s="27" t="s">
        <v>186</v>
      </c>
      <c r="G28" s="8">
        <v>11</v>
      </c>
      <c r="H28" s="8">
        <v>12</v>
      </c>
      <c r="I28" s="8">
        <v>13</v>
      </c>
      <c r="J28" s="8">
        <v>14</v>
      </c>
      <c r="K28" s="8">
        <v>14</v>
      </c>
    </row>
    <row r="29" spans="1:15" ht="13.5" customHeight="1" x14ac:dyDescent="0.2"/>
    <row r="33" s="5" customFormat="1" ht="13.5" customHeight="1" x14ac:dyDescent="0.2"/>
    <row r="34" s="5" customFormat="1" ht="13.5" customHeight="1" x14ac:dyDescent="0.2"/>
  </sheetData>
  <mergeCells count="15">
    <mergeCell ref="A26:A27"/>
    <mergeCell ref="B26:F26"/>
    <mergeCell ref="G26:K26"/>
    <mergeCell ref="A17:O17"/>
    <mergeCell ref="A18:A19"/>
    <mergeCell ref="B18:B19"/>
    <mergeCell ref="C18:C19"/>
    <mergeCell ref="D18:D19"/>
    <mergeCell ref="E18:J18"/>
    <mergeCell ref="A9:O9"/>
    <mergeCell ref="A10:A11"/>
    <mergeCell ref="B10:B11"/>
    <mergeCell ref="C10:C11"/>
    <mergeCell ref="D10:D11"/>
    <mergeCell ref="E10:J10"/>
  </mergeCells>
  <phoneticPr fontId="26" type="noConversion"/>
  <hyperlinks>
    <hyperlink ref="J23" r:id="rId1" xr:uid="{D1ED4D59-91F8-4E95-86AB-4562C4822C76}"/>
    <hyperlink ref="J22" r:id="rId2" xr:uid="{065700B2-4D9F-4ED1-9670-58EB9A428933}"/>
    <hyperlink ref="J21" r:id="rId3" xr:uid="{B20EAE63-322F-4C6F-B85E-A8555FD2C949}"/>
    <hyperlink ref="J20" r:id="rId4" xr:uid="{C45BF5F1-2D5C-4008-85F6-19AEF3D4900A}"/>
    <hyperlink ref="J15" r:id="rId5" xr:uid="{15784D30-51F7-46CB-B829-C385D31F08CD}"/>
    <hyperlink ref="J14" r:id="rId6" xr:uid="{8384456C-7520-4573-90DD-941D6CAF2350}"/>
    <hyperlink ref="J13" r:id="rId7" xr:uid="{AE788930-9335-4A97-837B-9BC9072D616A}"/>
    <hyperlink ref="J12" r:id="rId8" xr:uid="{B33C276C-430B-4A1E-AFA4-C1777A6387CC}"/>
  </hyperlinks>
  <pageMargins left="0.7" right="0.7" top="1.3149999999999999" bottom="0.75" header="0.3" footer="0.3"/>
  <pageSetup paperSize="9" scale="68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659D1DC049B4683FC63E8B6823F0E" ma:contentTypeVersion="15" ma:contentTypeDescription="Create a new document." ma:contentTypeScope="" ma:versionID="a6093b3e33bcb06b3cbec57fff72dd87">
  <xsd:schema xmlns:xsd="http://www.w3.org/2001/XMLSchema" xmlns:xs="http://www.w3.org/2001/XMLSchema" xmlns:p="http://schemas.microsoft.com/office/2006/metadata/properties" xmlns:ns2="2a94935c-1dd7-40a7-9164-af5b10a241ef" xmlns:ns3="886a61b8-e484-494c-b952-07fc6deaffd4" targetNamespace="http://schemas.microsoft.com/office/2006/metadata/properties" ma:root="true" ma:fieldsID="8a980a605ccffedd0be9e9b961d5a590" ns2:_="" ns3:_="">
    <xsd:import namespace="2a94935c-1dd7-40a7-9164-af5b10a241ef"/>
    <xsd:import namespace="886a61b8-e484-494c-b952-07fc6deaf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4935c-1dd7-40a7-9164-af5b10a2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e89241d-ad8d-4e55-acdc-0351b084f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a61b8-e484-494c-b952-07fc6deaffd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8f9e6c-3af9-4ce4-8cb0-35ad7dadbbf8}" ma:internalName="TaxCatchAll" ma:showField="CatchAllData" ma:web="886a61b8-e484-494c-b952-07fc6deaf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a61b8-e484-494c-b952-07fc6deaffd4" xsi:nil="true"/>
    <lcf76f155ced4ddcb4097134ff3c332f xmlns="2a94935c-1dd7-40a7-9164-af5b10a2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3ADAC-885B-4705-99BA-44300572A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4935c-1dd7-40a7-9164-af5b10a241ef"/>
    <ds:schemaRef ds:uri="886a61b8-e484-494c-b952-07fc6deaf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D7A8F-E52B-4B44-88E5-E5507330D1F2}">
  <ds:schemaRefs>
    <ds:schemaRef ds:uri="http://schemas.microsoft.com/office/2006/metadata/properties"/>
    <ds:schemaRef ds:uri="http://schemas.microsoft.com/office/infopath/2007/PartnerControls"/>
    <ds:schemaRef ds:uri="886a61b8-e484-494c-b952-07fc6deaffd4"/>
    <ds:schemaRef ds:uri="2a94935c-1dd7-40a7-9164-af5b10a241ef"/>
  </ds:schemaRefs>
</ds:datastoreItem>
</file>

<file path=customXml/itemProps3.xml><?xml version="1.0" encoding="utf-8"?>
<ds:datastoreItem xmlns:ds="http://schemas.openxmlformats.org/officeDocument/2006/customXml" ds:itemID="{D50A487C-3EFC-4CD0-B865-0D36ADAEB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HKG-SKU-NSA</vt:lpstr>
      <vt:lpstr>SHA-NBO</vt:lpstr>
      <vt:lpstr>XMN-TAO</vt:lpstr>
      <vt:lpstr>INC-KR</vt:lpstr>
      <vt:lpstr>JP</vt:lpstr>
      <vt:lpstr>'HKG-SKU-NSA'!Print_Area</vt:lpstr>
      <vt:lpstr>'INC-KR'!Print_Area</vt:lpstr>
      <vt:lpstr>JP!Print_Area</vt:lpstr>
      <vt:lpstr>'SHA-NBO'!Print_Area</vt:lpstr>
      <vt:lpstr>'XMN-TAO'!Print_Area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kruawan</dc:creator>
  <cp:keywords/>
  <dc:description/>
  <cp:lastModifiedBy>Amy Chong--Marketing &amp; Sales Dept--HK</cp:lastModifiedBy>
  <cp:revision/>
  <cp:lastPrinted>2025-11-05T01:34:23Z</cp:lastPrinted>
  <dcterms:created xsi:type="dcterms:W3CDTF">2022-10-28T09:28:59Z</dcterms:created>
  <dcterms:modified xsi:type="dcterms:W3CDTF">2025-11-05T01:34:39Z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0x010100758659D1DC049B4683FC63E8B6823F0E</vt:lpwstr>
  </property>
  <property fmtid="{D5CDD505-2E9C-101B-9397-08002B2CF9AE}" pid="3" name="MediaServiceImageTags">
    <vt:lpwstr/>
  </property>
</Properties>
</file>